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440" windowHeight="7995" activeTab="3"/>
  </bookViews>
  <sheets>
    <sheet name="ENERO2013" sheetId="1" r:id="rId1"/>
    <sheet name="FEB 2013" sheetId="4" r:id="rId2"/>
    <sheet name="MAR2013" sheetId="5" r:id="rId3"/>
    <sheet name="ABRIL2013 " sheetId="6" r:id="rId4"/>
  </sheets>
  <calcPr calcId="125725"/>
</workbook>
</file>

<file path=xl/calcChain.xml><?xml version="1.0" encoding="utf-8"?>
<calcChain xmlns="http://schemas.openxmlformats.org/spreadsheetml/2006/main">
  <c r="B41" i="6"/>
  <c r="B94"/>
  <c r="D74"/>
  <c r="C61"/>
  <c r="C74" s="1"/>
  <c r="D75" s="1"/>
  <c r="A57"/>
  <c r="C12"/>
  <c r="C25" s="1"/>
  <c r="D26" s="1"/>
  <c r="B98" i="5"/>
  <c r="C67"/>
  <c r="C80" s="1"/>
  <c r="D80"/>
  <c r="A63"/>
  <c r="B47"/>
  <c r="C12" s="1"/>
  <c r="C25" s="1"/>
  <c r="D25"/>
  <c r="B38" i="4"/>
  <c r="C12" s="1"/>
  <c r="C25" s="1"/>
  <c r="B83"/>
  <c r="C58" s="1"/>
  <c r="D71"/>
  <c r="A54"/>
  <c r="D25"/>
  <c r="A54" i="1"/>
  <c r="C66"/>
  <c r="B78"/>
  <c r="D71"/>
  <c r="C58"/>
  <c r="B34"/>
  <c r="C12" s="1"/>
  <c r="C25" s="1"/>
  <c r="D25"/>
  <c r="D81" i="5" l="1"/>
  <c r="D26"/>
  <c r="C71" i="4"/>
  <c r="D72" s="1"/>
  <c r="D26"/>
  <c r="C71" i="1"/>
  <c r="D72" s="1"/>
  <c r="D26"/>
</calcChain>
</file>

<file path=xl/sharedStrings.xml><?xml version="1.0" encoding="utf-8"?>
<sst xmlns="http://schemas.openxmlformats.org/spreadsheetml/2006/main" count="156" uniqueCount="26">
  <si>
    <t>( + )   Valor total de Cheques Pendientes de Cobro $:</t>
  </si>
  <si>
    <t>( + )   Rendimientos Financieros del mes $:</t>
  </si>
  <si>
    <t>( + )   Diferencias en cheques cobrados por Menor Valor en $:</t>
  </si>
  <si>
    <t>( - )   Notas debito pendientes de contabilizar $:</t>
  </si>
  <si>
    <t>( - )   Impuesto 4 x Mil del mes $:</t>
  </si>
  <si>
    <t>Saldo según Extractos Bancarios $:</t>
  </si>
  <si>
    <t>SUMAS IGUALES</t>
  </si>
  <si>
    <t>RELACIÓN CHEQUES PENDIENTES DE COBRO</t>
  </si>
  <si>
    <t>CHEQUE No.</t>
  </si>
  <si>
    <t>POR VALOR DE:</t>
  </si>
  <si>
    <t>TOTAL</t>
  </si>
  <si>
    <t>ALBA LUCIA TOTENA RODRIGUEZ</t>
  </si>
  <si>
    <t>Institución Educativa CASD Hermogenes Maza</t>
  </si>
  <si>
    <t>CONCILIACIÓN BANCARIA FONDO DE SERVICIOS EDUCATIVOS</t>
  </si>
  <si>
    <t>Cta. No. 138171673  Bogota-  Saldo según Libros $:</t>
  </si>
  <si>
    <t>W6152209</t>
  </si>
  <si>
    <t>W6152278</t>
  </si>
  <si>
    <t>CONCILIACIÓN BANCARIA RECURSOS PROPIOS</t>
  </si>
  <si>
    <t>Cta. No. 138166897  Bogota-  Saldo según Libros $:</t>
  </si>
  <si>
    <t>A ENERO 31 DE 2012</t>
  </si>
  <si>
    <t>GUILLERMO BALLEN OSORIO</t>
  </si>
  <si>
    <t>RECTOR</t>
  </si>
  <si>
    <t>CONTADORA</t>
  </si>
  <si>
    <t>A FEBRERO 28 DE 2013</t>
  </si>
  <si>
    <t>A MARZO 30 DE 2013</t>
  </si>
  <si>
    <t>A ABRIL 30DE 2013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</si>
</sst>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6">
    <font>
      <sz val="11"/>
      <color theme="1"/>
      <name val="Calibri"/>
      <family val="2"/>
      <scheme val="minor"/>
    </font>
    <font>
      <sz val="10"/>
      <name val="Arial"/>
    </font>
    <font>
      <sz val="14"/>
      <name val="Matura MT Script Capitals"/>
      <family val="4"/>
    </font>
    <font>
      <sz val="10"/>
      <name val="Goudy Stout"/>
      <family val="1"/>
    </font>
    <font>
      <sz val="12"/>
      <name val="Arial Rounded MT Bold"/>
      <family val="2"/>
    </font>
    <font>
      <sz val="10"/>
      <name val="Arial Rounded MT Bold"/>
      <family val="2"/>
    </font>
    <font>
      <sz val="12"/>
      <name val="Bauhaus 93"/>
      <family val="5"/>
    </font>
    <font>
      <b/>
      <sz val="12"/>
      <name val="Baskerville Old Face"/>
      <family val="1"/>
    </font>
    <font>
      <b/>
      <sz val="10"/>
      <name val="Agency FB"/>
      <family val="2"/>
    </font>
    <font>
      <b/>
      <sz val="10"/>
      <name val="Bodoni MT Condensed"/>
      <family val="1"/>
    </font>
    <font>
      <sz val="10"/>
      <name val="Britannic Bold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6"/>
      <name val="Bodoni MT Condensed"/>
      <family val="1"/>
    </font>
    <font>
      <sz val="9"/>
      <name val="Goudy Stout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vertical="center"/>
    </xf>
    <xf numFmtId="41" fontId="5" fillId="0" borderId="0" xfId="2" applyFont="1" applyBorder="1"/>
    <xf numFmtId="41" fontId="1" fillId="0" borderId="0" xfId="2" applyFont="1" applyBorder="1"/>
    <xf numFmtId="0" fontId="1" fillId="0" borderId="0" xfId="1" applyBorder="1"/>
    <xf numFmtId="0" fontId="4" fillId="0" borderId="0" xfId="1" applyFont="1" applyBorder="1" applyAlignment="1">
      <alignment horizontal="left"/>
    </xf>
    <xf numFmtId="41" fontId="7" fillId="2" borderId="18" xfId="1" applyNumberFormat="1" applyFont="1" applyFill="1" applyBorder="1"/>
    <xf numFmtId="41" fontId="1" fillId="0" borderId="0" xfId="1" applyNumberFormat="1" applyBorder="1"/>
    <xf numFmtId="0" fontId="9" fillId="4" borderId="21" xfId="1" applyFont="1" applyFill="1" applyBorder="1" applyAlignment="1">
      <alignment horizontal="center"/>
    </xf>
    <xf numFmtId="0" fontId="9" fillId="4" borderId="22" xfId="1" applyFont="1" applyFill="1" applyBorder="1" applyAlignment="1">
      <alignment horizontal="center"/>
    </xf>
    <xf numFmtId="41" fontId="11" fillId="0" borderId="12" xfId="2" applyFont="1" applyBorder="1"/>
    <xf numFmtId="41" fontId="11" fillId="0" borderId="0" xfId="2" applyFont="1" applyBorder="1"/>
    <xf numFmtId="0" fontId="11" fillId="0" borderId="13" xfId="1" applyFont="1" applyBorder="1"/>
    <xf numFmtId="0" fontId="11" fillId="0" borderId="0" xfId="1" applyFont="1" applyBorder="1"/>
    <xf numFmtId="41" fontId="11" fillId="0" borderId="14" xfId="2" applyFont="1" applyBorder="1"/>
    <xf numFmtId="0" fontId="12" fillId="0" borderId="21" xfId="1" applyFont="1" applyFill="1" applyBorder="1" applyAlignment="1">
      <alignment horizontal="center"/>
    </xf>
    <xf numFmtId="3" fontId="12" fillId="0" borderId="22" xfId="1" applyNumberFormat="1" applyFont="1" applyFill="1" applyBorder="1" applyAlignment="1">
      <alignment horizontal="center"/>
    </xf>
    <xf numFmtId="3" fontId="13" fillId="4" borderId="22" xfId="1" applyNumberFormat="1" applyFont="1" applyFill="1" applyBorder="1" applyAlignment="1">
      <alignment horizontal="center"/>
    </xf>
    <xf numFmtId="41" fontId="12" fillId="0" borderId="16" xfId="2" applyFont="1" applyBorder="1"/>
    <xf numFmtId="0" fontId="10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2" fillId="0" borderId="14" xfId="1" applyFont="1" applyBorder="1" applyAlignment="1">
      <alignment horizontal="left"/>
    </xf>
    <xf numFmtId="0" fontId="12" fillId="0" borderId="15" xfId="1" applyFont="1" applyBorder="1" applyAlignment="1">
      <alignment horizontal="left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5" borderId="21" xfId="1" applyFont="1" applyFill="1" applyBorder="1" applyAlignment="1">
      <alignment horizontal="center"/>
    </xf>
    <xf numFmtId="3" fontId="12" fillId="5" borderId="22" xfId="1" applyNumberFormat="1" applyFont="1" applyFill="1" applyBorder="1" applyAlignment="1">
      <alignment horizontal="center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33</xdr:row>
      <xdr:rowOff>238125</xdr:rowOff>
    </xdr:from>
    <xdr:to>
      <xdr:col>1</xdr:col>
      <xdr:colOff>1781175</xdr:colOff>
      <xdr:row>40</xdr:row>
      <xdr:rowOff>9525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67913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2352675</xdr:colOff>
      <xdr:row>34</xdr:row>
      <xdr:rowOff>142875</xdr:rowOff>
    </xdr:from>
    <xdr:to>
      <xdr:col>3</xdr:col>
      <xdr:colOff>1009650</xdr:colOff>
      <xdr:row>37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695325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28575</xdr:colOff>
      <xdr:row>78</xdr:row>
      <xdr:rowOff>123825</xdr:rowOff>
    </xdr:from>
    <xdr:to>
      <xdr:col>4</xdr:col>
      <xdr:colOff>0</xdr:colOff>
      <xdr:row>81</xdr:row>
      <xdr:rowOff>19050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592580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552450</xdr:colOff>
      <xdr:row>77</xdr:row>
      <xdr:rowOff>238125</xdr:rowOff>
    </xdr:from>
    <xdr:to>
      <xdr:col>1</xdr:col>
      <xdr:colOff>1647825</xdr:colOff>
      <xdr:row>84</xdr:row>
      <xdr:rowOff>9525</xdr:rowOff>
    </xdr:to>
    <xdr:pic>
      <xdr:nvPicPr>
        <xdr:cNvPr id="8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57829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37</xdr:row>
      <xdr:rowOff>238125</xdr:rowOff>
    </xdr:from>
    <xdr:to>
      <xdr:col>1</xdr:col>
      <xdr:colOff>1781175</xdr:colOff>
      <xdr:row>44</xdr:row>
      <xdr:rowOff>9525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67913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2352675</xdr:colOff>
      <xdr:row>38</xdr:row>
      <xdr:rowOff>142875</xdr:rowOff>
    </xdr:from>
    <xdr:to>
      <xdr:col>3</xdr:col>
      <xdr:colOff>1009650</xdr:colOff>
      <xdr:row>41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695325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28575</xdr:colOff>
      <xdr:row>83</xdr:row>
      <xdr:rowOff>123825</xdr:rowOff>
    </xdr:from>
    <xdr:to>
      <xdr:col>4</xdr:col>
      <xdr:colOff>0</xdr:colOff>
      <xdr:row>86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592580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552450</xdr:colOff>
      <xdr:row>82</xdr:row>
      <xdr:rowOff>238125</xdr:rowOff>
    </xdr:from>
    <xdr:to>
      <xdr:col>1</xdr:col>
      <xdr:colOff>1647825</xdr:colOff>
      <xdr:row>89</xdr:row>
      <xdr:rowOff>9525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57829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46</xdr:row>
      <xdr:rowOff>238125</xdr:rowOff>
    </xdr:from>
    <xdr:to>
      <xdr:col>1</xdr:col>
      <xdr:colOff>1781175</xdr:colOff>
      <xdr:row>53</xdr:row>
      <xdr:rowOff>9525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75533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2352675</xdr:colOff>
      <xdr:row>47</xdr:row>
      <xdr:rowOff>142875</xdr:rowOff>
    </xdr:from>
    <xdr:to>
      <xdr:col>3</xdr:col>
      <xdr:colOff>1009650</xdr:colOff>
      <xdr:row>50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771525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28575</xdr:colOff>
      <xdr:row>98</xdr:row>
      <xdr:rowOff>123825</xdr:rowOff>
    </xdr:from>
    <xdr:to>
      <xdr:col>4</xdr:col>
      <xdr:colOff>0</xdr:colOff>
      <xdr:row>101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649730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552450</xdr:colOff>
      <xdr:row>97</xdr:row>
      <xdr:rowOff>238125</xdr:rowOff>
    </xdr:from>
    <xdr:to>
      <xdr:col>1</xdr:col>
      <xdr:colOff>1647825</xdr:colOff>
      <xdr:row>104</xdr:row>
      <xdr:rowOff>9525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63544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40</xdr:row>
      <xdr:rowOff>238125</xdr:rowOff>
    </xdr:from>
    <xdr:to>
      <xdr:col>1</xdr:col>
      <xdr:colOff>1781175</xdr:colOff>
      <xdr:row>47</xdr:row>
      <xdr:rowOff>9525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92678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2352675</xdr:colOff>
      <xdr:row>41</xdr:row>
      <xdr:rowOff>142875</xdr:rowOff>
    </xdr:from>
    <xdr:to>
      <xdr:col>3</xdr:col>
      <xdr:colOff>1009650</xdr:colOff>
      <xdr:row>44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942975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28575</xdr:colOff>
      <xdr:row>94</xdr:row>
      <xdr:rowOff>123825</xdr:rowOff>
    </xdr:from>
    <xdr:to>
      <xdr:col>4</xdr:col>
      <xdr:colOff>0</xdr:colOff>
      <xdr:row>97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935480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552450</xdr:colOff>
      <xdr:row>93</xdr:row>
      <xdr:rowOff>238125</xdr:rowOff>
    </xdr:from>
    <xdr:to>
      <xdr:col>1</xdr:col>
      <xdr:colOff>1647825</xdr:colOff>
      <xdr:row>100</xdr:row>
      <xdr:rowOff>9525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92119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opLeftCell="A47" workbookViewId="0">
      <selection activeCell="B88" sqref="B88"/>
    </sheetView>
  </sheetViews>
  <sheetFormatPr baseColWidth="10" defaultRowHeight="15"/>
  <cols>
    <col min="1" max="1" width="19.28515625" customWidth="1"/>
    <col min="2" max="2" width="35.42578125" customWidth="1"/>
    <col min="3" max="4" width="15.7109375" customWidth="1"/>
  </cols>
  <sheetData>
    <row r="1" spans="1:4" ht="15.75" thickBot="1"/>
    <row r="2" spans="1:4">
      <c r="A2" s="21" t="s">
        <v>12</v>
      </c>
      <c r="B2" s="22"/>
      <c r="C2" s="22"/>
      <c r="D2" s="23"/>
    </row>
    <row r="3" spans="1:4" ht="15.75" thickBot="1">
      <c r="A3" s="24"/>
      <c r="B3" s="25"/>
      <c r="C3" s="25"/>
      <c r="D3" s="26"/>
    </row>
    <row r="4" spans="1:4" ht="15.75" thickBot="1">
      <c r="A4" s="1"/>
      <c r="B4" s="1"/>
      <c r="C4" s="1"/>
      <c r="D4" s="1"/>
    </row>
    <row r="5" spans="1:4" ht="20.100000000000001" customHeight="1">
      <c r="A5" s="27" t="s">
        <v>13</v>
      </c>
      <c r="B5" s="28"/>
      <c r="C5" s="28"/>
      <c r="D5" s="29"/>
    </row>
    <row r="6" spans="1:4" ht="20.100000000000001" customHeight="1" thickBot="1">
      <c r="A6" s="30"/>
      <c r="B6" s="31"/>
      <c r="C6" s="31"/>
      <c r="D6" s="32"/>
    </row>
    <row r="7" spans="1:4" ht="15.75" thickBot="1">
      <c r="A7" s="2"/>
      <c r="B7" s="2"/>
      <c r="C7" s="2"/>
      <c r="D7" s="2"/>
    </row>
    <row r="8" spans="1:4" ht="15.75" thickBot="1">
      <c r="A8" s="33" t="s">
        <v>19</v>
      </c>
      <c r="B8" s="34"/>
      <c r="C8" s="34"/>
      <c r="D8" s="35"/>
    </row>
    <row r="9" spans="1:4">
      <c r="A9" s="1"/>
      <c r="B9" s="1"/>
      <c r="C9" s="1"/>
      <c r="D9" s="1"/>
    </row>
    <row r="10" spans="1:4">
      <c r="A10" s="36" t="s">
        <v>14</v>
      </c>
      <c r="B10" s="37"/>
      <c r="C10" s="11">
        <v>123802232</v>
      </c>
      <c r="D10" s="12"/>
    </row>
    <row r="11" spans="1:4">
      <c r="A11" s="13"/>
      <c r="B11" s="13"/>
      <c r="C11" s="12"/>
      <c r="D11" s="12"/>
    </row>
    <row r="12" spans="1:4">
      <c r="A12" s="38" t="s">
        <v>0</v>
      </c>
      <c r="B12" s="38"/>
      <c r="C12" s="12">
        <f>+B34</f>
        <v>321500</v>
      </c>
      <c r="D12" s="12"/>
    </row>
    <row r="13" spans="1:4">
      <c r="A13" s="14"/>
      <c r="B13" s="14"/>
      <c r="C13" s="12"/>
      <c r="D13" s="12"/>
    </row>
    <row r="14" spans="1:4">
      <c r="A14" s="38" t="s">
        <v>1</v>
      </c>
      <c r="B14" s="38"/>
      <c r="C14" s="12">
        <v>0</v>
      </c>
      <c r="D14" s="12"/>
    </row>
    <row r="15" spans="1:4">
      <c r="A15" s="14"/>
      <c r="B15" s="14"/>
      <c r="C15" s="12"/>
      <c r="D15" s="12"/>
    </row>
    <row r="16" spans="1:4">
      <c r="A16" s="38" t="s">
        <v>2</v>
      </c>
      <c r="B16" s="38"/>
      <c r="C16" s="12">
        <v>0</v>
      </c>
      <c r="D16" s="12"/>
    </row>
    <row r="17" spans="1:4">
      <c r="A17" s="14"/>
      <c r="B17" s="14"/>
      <c r="C17" s="12"/>
      <c r="D17" s="12"/>
    </row>
    <row r="18" spans="1:4">
      <c r="A18" s="38" t="s">
        <v>3</v>
      </c>
      <c r="B18" s="38"/>
      <c r="C18" s="12">
        <v>0</v>
      </c>
      <c r="D18" s="12"/>
    </row>
    <row r="19" spans="1:4">
      <c r="A19" s="14"/>
      <c r="B19" s="14"/>
      <c r="C19" s="12"/>
      <c r="D19" s="12"/>
    </row>
    <row r="20" spans="1:4">
      <c r="A20" s="38" t="s">
        <v>4</v>
      </c>
      <c r="B20" s="38"/>
      <c r="C20" s="12">
        <v>0</v>
      </c>
      <c r="D20" s="12"/>
    </row>
    <row r="21" spans="1:4">
      <c r="A21" s="14"/>
      <c r="B21" s="14"/>
      <c r="C21" s="12"/>
      <c r="D21" s="12"/>
    </row>
    <row r="22" spans="1:4">
      <c r="A22" s="39" t="s">
        <v>5</v>
      </c>
      <c r="B22" s="40"/>
      <c r="C22" s="15"/>
      <c r="D22" s="19">
        <v>124123732</v>
      </c>
    </row>
    <row r="23" spans="1:4" ht="15.75">
      <c r="A23" s="6"/>
      <c r="B23" s="6"/>
      <c r="C23" s="3"/>
      <c r="D23" s="3"/>
    </row>
    <row r="24" spans="1:4" ht="15.75" thickBot="1">
      <c r="A24" s="5"/>
      <c r="B24" s="5"/>
      <c r="C24" s="4"/>
      <c r="D24" s="4"/>
    </row>
    <row r="25" spans="1:4" ht="20.25" thickTop="1" thickBot="1">
      <c r="A25" s="41" t="s">
        <v>6</v>
      </c>
      <c r="B25" s="42"/>
      <c r="C25" s="7">
        <f>C10+C12+C14+C16-C18-C20</f>
        <v>124123732</v>
      </c>
      <c r="D25" s="7">
        <f>SUM(D22:D24)</f>
        <v>124123732</v>
      </c>
    </row>
    <row r="26" spans="1:4" ht="15.75" thickTop="1">
      <c r="A26" s="5"/>
      <c r="B26" s="5"/>
      <c r="C26" s="5"/>
      <c r="D26" s="8">
        <f>C25-D25</f>
        <v>0</v>
      </c>
    </row>
    <row r="27" spans="1:4" ht="15.75" thickBot="1">
      <c r="A27" s="1"/>
      <c r="B27" s="1"/>
      <c r="C27" s="1"/>
      <c r="D27" s="1"/>
    </row>
    <row r="28" spans="1:4">
      <c r="A28" s="43" t="s">
        <v>7</v>
      </c>
      <c r="B28" s="44"/>
      <c r="C28" s="1"/>
      <c r="D28" s="1"/>
    </row>
    <row r="29" spans="1:4">
      <c r="A29" s="9" t="s">
        <v>8</v>
      </c>
      <c r="B29" s="10" t="s">
        <v>9</v>
      </c>
      <c r="C29" s="1"/>
      <c r="D29" s="1"/>
    </row>
    <row r="30" spans="1:4">
      <c r="A30" s="16" t="s">
        <v>15</v>
      </c>
      <c r="B30" s="17">
        <v>110000</v>
      </c>
      <c r="C30" s="1"/>
      <c r="D30" s="1"/>
    </row>
    <row r="31" spans="1:4">
      <c r="A31" s="16" t="s">
        <v>16</v>
      </c>
      <c r="B31" s="17">
        <v>110000</v>
      </c>
      <c r="C31" s="1"/>
      <c r="D31" s="1"/>
    </row>
    <row r="32" spans="1:4">
      <c r="A32" s="16">
        <v>3850246</v>
      </c>
      <c r="B32" s="17">
        <v>17500</v>
      </c>
      <c r="C32" s="1"/>
      <c r="D32" s="1"/>
    </row>
    <row r="33" spans="1:4">
      <c r="A33" s="16">
        <v>3850286</v>
      </c>
      <c r="B33" s="17">
        <v>84000</v>
      </c>
      <c r="C33" s="1"/>
      <c r="D33" s="1"/>
    </row>
    <row r="34" spans="1:4" ht="20.25">
      <c r="A34" s="9" t="s">
        <v>10</v>
      </c>
      <c r="B34" s="18">
        <f>SUM(B30:B33)</f>
        <v>321500</v>
      </c>
      <c r="C34" s="1"/>
      <c r="D34" s="1"/>
    </row>
    <row r="37" spans="1:4">
      <c r="A37" s="20"/>
      <c r="B37" s="20"/>
    </row>
    <row r="38" spans="1:4">
      <c r="A38" s="20" t="s">
        <v>20</v>
      </c>
      <c r="B38" s="20"/>
      <c r="C38" s="20" t="s">
        <v>11</v>
      </c>
      <c r="D38" s="20"/>
    </row>
    <row r="39" spans="1:4">
      <c r="A39" s="45" t="s">
        <v>21</v>
      </c>
      <c r="B39" s="45"/>
      <c r="C39" s="20" t="s">
        <v>22</v>
      </c>
      <c r="D39" s="20"/>
    </row>
    <row r="47" spans="1:4" ht="15.75" thickBot="1"/>
    <row r="48" spans="1:4">
      <c r="A48" s="21" t="s">
        <v>12</v>
      </c>
      <c r="B48" s="22"/>
      <c r="C48" s="22"/>
      <c r="D48" s="23"/>
    </row>
    <row r="49" spans="1:4" ht="15.75" thickBot="1">
      <c r="A49" s="24"/>
      <c r="B49" s="25"/>
      <c r="C49" s="25"/>
      <c r="D49" s="26"/>
    </row>
    <row r="50" spans="1:4" ht="15.75" thickBot="1">
      <c r="A50" s="1"/>
      <c r="B50" s="1"/>
      <c r="C50" s="1"/>
      <c r="D50" s="1"/>
    </row>
    <row r="51" spans="1:4">
      <c r="A51" s="27" t="s">
        <v>17</v>
      </c>
      <c r="B51" s="28"/>
      <c r="C51" s="28"/>
      <c r="D51" s="29"/>
    </row>
    <row r="52" spans="1:4" ht="15.75" thickBot="1">
      <c r="A52" s="30"/>
      <c r="B52" s="31"/>
      <c r="C52" s="31"/>
      <c r="D52" s="32"/>
    </row>
    <row r="53" spans="1:4" ht="15.75" thickBot="1">
      <c r="A53" s="2"/>
      <c r="B53" s="2"/>
      <c r="C53" s="2"/>
      <c r="D53" s="2"/>
    </row>
    <row r="54" spans="1:4" ht="15.75" thickBot="1">
      <c r="A54" s="33" t="str">
        <f>+A8</f>
        <v>A ENERO 31 DE 2012</v>
      </c>
      <c r="B54" s="34"/>
      <c r="C54" s="34"/>
      <c r="D54" s="35"/>
    </row>
    <row r="55" spans="1:4">
      <c r="A55" s="1"/>
      <c r="B55" s="1"/>
      <c r="C55" s="1"/>
      <c r="D55" s="1"/>
    </row>
    <row r="56" spans="1:4">
      <c r="A56" s="36" t="s">
        <v>18</v>
      </c>
      <c r="B56" s="37"/>
      <c r="C56" s="11">
        <v>65112159</v>
      </c>
      <c r="D56" s="12"/>
    </row>
    <row r="57" spans="1:4">
      <c r="A57" s="13"/>
      <c r="B57" s="13"/>
      <c r="C57" s="12"/>
      <c r="D57" s="12"/>
    </row>
    <row r="58" spans="1:4">
      <c r="A58" s="38" t="s">
        <v>0</v>
      </c>
      <c r="B58" s="38"/>
      <c r="C58" s="12">
        <f>+B78</f>
        <v>268542</v>
      </c>
      <c r="D58" s="12"/>
    </row>
    <row r="59" spans="1:4">
      <c r="A59" s="14"/>
      <c r="B59" s="14"/>
      <c r="C59" s="12"/>
      <c r="D59" s="12"/>
    </row>
    <row r="60" spans="1:4">
      <c r="A60" s="38" t="s">
        <v>1</v>
      </c>
      <c r="B60" s="38"/>
      <c r="C60" s="12">
        <v>0</v>
      </c>
      <c r="D60" s="12"/>
    </row>
    <row r="61" spans="1:4">
      <c r="A61" s="14"/>
      <c r="B61" s="14"/>
      <c r="C61" s="12"/>
      <c r="D61" s="12"/>
    </row>
    <row r="62" spans="1:4">
      <c r="A62" s="38" t="s">
        <v>2</v>
      </c>
      <c r="B62" s="38"/>
      <c r="C62" s="12">
        <v>0</v>
      </c>
      <c r="D62" s="12"/>
    </row>
    <row r="63" spans="1:4">
      <c r="A63" s="14"/>
      <c r="B63" s="14"/>
      <c r="C63" s="12"/>
      <c r="D63" s="12"/>
    </row>
    <row r="64" spans="1:4">
      <c r="A64" s="38" t="s">
        <v>3</v>
      </c>
      <c r="B64" s="38"/>
      <c r="C64" s="12">
        <v>0</v>
      </c>
      <c r="D64" s="12"/>
    </row>
    <row r="65" spans="1:4">
      <c r="A65" s="14"/>
      <c r="B65" s="14"/>
      <c r="C65" s="12"/>
      <c r="D65" s="12"/>
    </row>
    <row r="66" spans="1:4">
      <c r="A66" s="38" t="s">
        <v>4</v>
      </c>
      <c r="B66" s="38"/>
      <c r="C66" s="12">
        <f>1441+404</f>
        <v>1845</v>
      </c>
      <c r="D66" s="12"/>
    </row>
    <row r="67" spans="1:4">
      <c r="A67" s="14"/>
      <c r="B67" s="14"/>
      <c r="C67" s="12"/>
      <c r="D67" s="12"/>
    </row>
    <row r="68" spans="1:4">
      <c r="A68" s="39" t="s">
        <v>5</v>
      </c>
      <c r="B68" s="40"/>
      <c r="C68" s="15"/>
      <c r="D68" s="19">
        <v>65378856</v>
      </c>
    </row>
    <row r="69" spans="1:4" ht="15.75">
      <c r="A69" s="6"/>
      <c r="B69" s="6"/>
      <c r="C69" s="3"/>
      <c r="D69" s="3"/>
    </row>
    <row r="70" spans="1:4" ht="15.75" thickBot="1">
      <c r="A70" s="5"/>
      <c r="B70" s="5"/>
      <c r="C70" s="4"/>
      <c r="D70" s="4"/>
    </row>
    <row r="71" spans="1:4" ht="20.25" thickTop="1" thickBot="1">
      <c r="A71" s="41" t="s">
        <v>6</v>
      </c>
      <c r="B71" s="42"/>
      <c r="C71" s="7">
        <f>C56+C58+C60+C62-C64-C66</f>
        <v>65378856</v>
      </c>
      <c r="D71" s="7">
        <f>SUM(D68:D70)</f>
        <v>65378856</v>
      </c>
    </row>
    <row r="72" spans="1:4" ht="15.75" thickTop="1">
      <c r="A72" s="5"/>
      <c r="B72" s="5"/>
      <c r="C72" s="5"/>
      <c r="D72" s="8">
        <f>C71-D71</f>
        <v>0</v>
      </c>
    </row>
    <row r="73" spans="1:4" ht="15.75" thickBot="1">
      <c r="A73" s="1"/>
      <c r="B73" s="1"/>
      <c r="C73" s="1"/>
      <c r="D73" s="1"/>
    </row>
    <row r="74" spans="1:4">
      <c r="A74" s="43" t="s">
        <v>7</v>
      </c>
      <c r="B74" s="44"/>
      <c r="C74" s="1"/>
      <c r="D74" s="1"/>
    </row>
    <row r="75" spans="1:4">
      <c r="A75" s="9" t="s">
        <v>8</v>
      </c>
      <c r="B75" s="10" t="s">
        <v>9</v>
      </c>
      <c r="C75" s="1"/>
      <c r="D75" s="1"/>
    </row>
    <row r="76" spans="1:4">
      <c r="A76" s="16">
        <v>2374467</v>
      </c>
      <c r="B76" s="17">
        <v>162542</v>
      </c>
      <c r="C76" s="1"/>
      <c r="D76" s="1"/>
    </row>
    <row r="77" spans="1:4">
      <c r="A77" s="16">
        <v>4308328</v>
      </c>
      <c r="B77" s="17">
        <v>106000</v>
      </c>
      <c r="C77" s="1"/>
      <c r="D77" s="1"/>
    </row>
    <row r="78" spans="1:4" ht="20.25">
      <c r="A78" s="9" t="s">
        <v>10</v>
      </c>
      <c r="B78" s="18">
        <f>SUM(B76:B77)</f>
        <v>268542</v>
      </c>
      <c r="C78" s="1"/>
      <c r="D78" s="1"/>
    </row>
    <row r="81" spans="1:4">
      <c r="A81" s="20"/>
      <c r="B81" s="20"/>
    </row>
    <row r="82" spans="1:4">
      <c r="A82" s="20" t="s">
        <v>20</v>
      </c>
      <c r="B82" s="20"/>
      <c r="C82" s="20" t="s">
        <v>11</v>
      </c>
      <c r="D82" s="20"/>
    </row>
    <row r="83" spans="1:4">
      <c r="A83" s="20" t="s">
        <v>21</v>
      </c>
      <c r="B83" s="20"/>
      <c r="C83" s="20" t="s">
        <v>22</v>
      </c>
      <c r="D83" s="20"/>
    </row>
  </sheetData>
  <mergeCells count="34">
    <mergeCell ref="C82:D82"/>
    <mergeCell ref="A64:B64"/>
    <mergeCell ref="A66:B66"/>
    <mergeCell ref="A82:B82"/>
    <mergeCell ref="A68:B68"/>
    <mergeCell ref="A71:B71"/>
    <mergeCell ref="A74:B74"/>
    <mergeCell ref="A81:B81"/>
    <mergeCell ref="A28:B28"/>
    <mergeCell ref="A39:B39"/>
    <mergeCell ref="A58:B58"/>
    <mergeCell ref="A60:B60"/>
    <mergeCell ref="A62:B62"/>
    <mergeCell ref="A16:B16"/>
    <mergeCell ref="A18:B18"/>
    <mergeCell ref="A20:B20"/>
    <mergeCell ref="A22:B22"/>
    <mergeCell ref="A25:B25"/>
    <mergeCell ref="C39:D39"/>
    <mergeCell ref="C83:D83"/>
    <mergeCell ref="A83:B83"/>
    <mergeCell ref="A2:D3"/>
    <mergeCell ref="A5:D6"/>
    <mergeCell ref="A8:D8"/>
    <mergeCell ref="A10:B10"/>
    <mergeCell ref="A12:B12"/>
    <mergeCell ref="A14:B14"/>
    <mergeCell ref="A48:D49"/>
    <mergeCell ref="A51:D52"/>
    <mergeCell ref="A54:D54"/>
    <mergeCell ref="A56:B56"/>
    <mergeCell ref="A37:B37"/>
    <mergeCell ref="C38:D38"/>
    <mergeCell ref="A38:B3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topLeftCell="A59" workbookViewId="0">
      <selection activeCell="B76" sqref="B76"/>
    </sheetView>
  </sheetViews>
  <sheetFormatPr baseColWidth="10" defaultRowHeight="15"/>
  <cols>
    <col min="1" max="1" width="19.28515625" customWidth="1"/>
    <col min="2" max="2" width="35.42578125" customWidth="1"/>
    <col min="3" max="4" width="15.7109375" customWidth="1"/>
  </cols>
  <sheetData>
    <row r="1" spans="1:4" ht="15.75" thickBot="1"/>
    <row r="2" spans="1:4">
      <c r="A2" s="21" t="s">
        <v>12</v>
      </c>
      <c r="B2" s="22"/>
      <c r="C2" s="22"/>
      <c r="D2" s="23"/>
    </row>
    <row r="3" spans="1:4" ht="15.75" thickBot="1">
      <c r="A3" s="24"/>
      <c r="B3" s="25"/>
      <c r="C3" s="25"/>
      <c r="D3" s="26"/>
    </row>
    <row r="4" spans="1:4" ht="15.75" thickBot="1">
      <c r="A4" s="1"/>
      <c r="B4" s="1"/>
      <c r="C4" s="1"/>
      <c r="D4" s="1"/>
    </row>
    <row r="5" spans="1:4" ht="20.100000000000001" customHeight="1">
      <c r="A5" s="27" t="s">
        <v>13</v>
      </c>
      <c r="B5" s="28"/>
      <c r="C5" s="28"/>
      <c r="D5" s="29"/>
    </row>
    <row r="6" spans="1:4" ht="20.100000000000001" customHeight="1" thickBot="1">
      <c r="A6" s="30"/>
      <c r="B6" s="31"/>
      <c r="C6" s="31"/>
      <c r="D6" s="32"/>
    </row>
    <row r="7" spans="1:4" ht="15.75" thickBot="1">
      <c r="A7" s="2"/>
      <c r="B7" s="2"/>
      <c r="C7" s="2"/>
      <c r="D7" s="2"/>
    </row>
    <row r="8" spans="1:4" ht="15.75" thickBot="1">
      <c r="A8" s="33" t="s">
        <v>23</v>
      </c>
      <c r="B8" s="34"/>
      <c r="C8" s="34"/>
      <c r="D8" s="35"/>
    </row>
    <row r="9" spans="1:4">
      <c r="A9" s="1"/>
      <c r="B9" s="1"/>
      <c r="C9" s="1"/>
      <c r="D9" s="1"/>
    </row>
    <row r="10" spans="1:4">
      <c r="A10" s="36" t="s">
        <v>14</v>
      </c>
      <c r="B10" s="37"/>
      <c r="C10" s="11">
        <v>139041325</v>
      </c>
      <c r="D10" s="12"/>
    </row>
    <row r="11" spans="1:4">
      <c r="A11" s="13"/>
      <c r="B11" s="13"/>
      <c r="C11" s="12"/>
      <c r="D11" s="12"/>
    </row>
    <row r="12" spans="1:4">
      <c r="A12" s="38" t="s">
        <v>0</v>
      </c>
      <c r="B12" s="38"/>
      <c r="C12" s="12">
        <f>+B38</f>
        <v>1837900</v>
      </c>
      <c r="D12" s="12"/>
    </row>
    <row r="13" spans="1:4">
      <c r="A13" s="14"/>
      <c r="B13" s="14"/>
      <c r="C13" s="12"/>
      <c r="D13" s="12"/>
    </row>
    <row r="14" spans="1:4">
      <c r="A14" s="38" t="s">
        <v>1</v>
      </c>
      <c r="B14" s="38"/>
      <c r="C14" s="12">
        <v>0</v>
      </c>
      <c r="D14" s="12"/>
    </row>
    <row r="15" spans="1:4">
      <c r="A15" s="14"/>
      <c r="B15" s="14"/>
      <c r="C15" s="12"/>
      <c r="D15" s="12"/>
    </row>
    <row r="16" spans="1:4">
      <c r="A16" s="38" t="s">
        <v>2</v>
      </c>
      <c r="B16" s="38"/>
      <c r="C16" s="12">
        <v>0</v>
      </c>
      <c r="D16" s="12"/>
    </row>
    <row r="17" spans="1:4">
      <c r="A17" s="14"/>
      <c r="B17" s="14"/>
      <c r="C17" s="12"/>
      <c r="D17" s="12"/>
    </row>
    <row r="18" spans="1:4">
      <c r="A18" s="38" t="s">
        <v>3</v>
      </c>
      <c r="B18" s="38"/>
      <c r="C18" s="12">
        <v>0</v>
      </c>
      <c r="D18" s="12"/>
    </row>
    <row r="19" spans="1:4">
      <c r="A19" s="14"/>
      <c r="B19" s="14"/>
      <c r="C19" s="12"/>
      <c r="D19" s="12"/>
    </row>
    <row r="20" spans="1:4">
      <c r="A20" s="38" t="s">
        <v>4</v>
      </c>
      <c r="B20" s="38"/>
      <c r="C20" s="12">
        <v>0</v>
      </c>
      <c r="D20" s="12"/>
    </row>
    <row r="21" spans="1:4">
      <c r="A21" s="14"/>
      <c r="B21" s="14"/>
      <c r="C21" s="12"/>
      <c r="D21" s="12"/>
    </row>
    <row r="22" spans="1:4">
      <c r="A22" s="39" t="s">
        <v>5</v>
      </c>
      <c r="B22" s="40"/>
      <c r="C22" s="15"/>
      <c r="D22" s="19">
        <v>140879225</v>
      </c>
    </row>
    <row r="23" spans="1:4" ht="15.75">
      <c r="A23" s="6"/>
      <c r="B23" s="6"/>
      <c r="C23" s="3"/>
      <c r="D23" s="3"/>
    </row>
    <row r="24" spans="1:4" ht="15.75" thickBot="1">
      <c r="A24" s="5"/>
      <c r="B24" s="5"/>
      <c r="C24" s="4"/>
      <c r="D24" s="4"/>
    </row>
    <row r="25" spans="1:4" ht="20.25" thickTop="1" thickBot="1">
      <c r="A25" s="41" t="s">
        <v>6</v>
      </c>
      <c r="B25" s="42"/>
      <c r="C25" s="7">
        <f>C10+C12+C14+C16-C18-C20</f>
        <v>140879225</v>
      </c>
      <c r="D25" s="7">
        <f>SUM(D22:D24)</f>
        <v>140879225</v>
      </c>
    </row>
    <row r="26" spans="1:4" ht="15.75" thickTop="1">
      <c r="A26" s="5"/>
      <c r="B26" s="5"/>
      <c r="C26" s="5"/>
      <c r="D26" s="8">
        <f>C25-D25</f>
        <v>0</v>
      </c>
    </row>
    <row r="27" spans="1:4" ht="15.75" thickBot="1">
      <c r="A27" s="1"/>
      <c r="B27" s="1"/>
      <c r="C27" s="1"/>
      <c r="D27" s="1"/>
    </row>
    <row r="28" spans="1:4">
      <c r="A28" s="43" t="s">
        <v>7</v>
      </c>
      <c r="B28" s="44"/>
      <c r="C28" s="1"/>
      <c r="D28" s="1"/>
    </row>
    <row r="29" spans="1:4">
      <c r="A29" s="9" t="s">
        <v>8</v>
      </c>
      <c r="B29" s="10" t="s">
        <v>9</v>
      </c>
      <c r="C29" s="1"/>
      <c r="D29" s="1"/>
    </row>
    <row r="30" spans="1:4">
      <c r="A30" s="16" t="s">
        <v>15</v>
      </c>
      <c r="B30" s="17">
        <v>110000</v>
      </c>
      <c r="C30" s="1"/>
      <c r="D30" s="1"/>
    </row>
    <row r="31" spans="1:4">
      <c r="A31" s="16" t="s">
        <v>16</v>
      </c>
      <c r="B31" s="17">
        <v>110000</v>
      </c>
      <c r="C31" s="1"/>
      <c r="D31" s="1"/>
    </row>
    <row r="32" spans="1:4">
      <c r="A32" s="16">
        <v>3850246</v>
      </c>
      <c r="B32" s="17">
        <v>17500</v>
      </c>
      <c r="C32" s="1"/>
      <c r="D32" s="1"/>
    </row>
    <row r="33" spans="1:4">
      <c r="A33" s="16">
        <v>3850286</v>
      </c>
      <c r="B33" s="17">
        <v>84000</v>
      </c>
      <c r="C33" s="1"/>
      <c r="D33" s="1"/>
    </row>
    <row r="34" spans="1:4">
      <c r="A34" s="16">
        <v>6348005</v>
      </c>
      <c r="B34" s="17">
        <v>245700</v>
      </c>
      <c r="C34" s="1"/>
      <c r="D34" s="1"/>
    </row>
    <row r="35" spans="1:4">
      <c r="A35" s="16">
        <v>6348006</v>
      </c>
      <c r="B35" s="17">
        <v>245700</v>
      </c>
      <c r="C35" s="1"/>
      <c r="D35" s="1"/>
    </row>
    <row r="36" spans="1:4">
      <c r="A36" s="16">
        <v>6348007</v>
      </c>
      <c r="B36" s="17">
        <v>643000</v>
      </c>
      <c r="C36" s="1"/>
      <c r="D36" s="1"/>
    </row>
    <row r="37" spans="1:4">
      <c r="A37" s="16">
        <v>6348008</v>
      </c>
      <c r="B37" s="17">
        <v>382000</v>
      </c>
      <c r="C37" s="1"/>
      <c r="D37" s="1"/>
    </row>
    <row r="38" spans="1:4" ht="20.25">
      <c r="A38" s="9" t="s">
        <v>10</v>
      </c>
      <c r="B38" s="18">
        <f>SUM(B30:B37)</f>
        <v>1837900</v>
      </c>
      <c r="C38" s="1"/>
      <c r="D38" s="1"/>
    </row>
    <row r="41" spans="1:4">
      <c r="A41" s="20"/>
      <c r="B41" s="20"/>
    </row>
    <row r="42" spans="1:4">
      <c r="A42" s="20" t="s">
        <v>20</v>
      </c>
      <c r="B42" s="20"/>
      <c r="C42" s="20" t="s">
        <v>11</v>
      </c>
      <c r="D42" s="20"/>
    </row>
    <row r="43" spans="1:4">
      <c r="A43" s="45" t="s">
        <v>21</v>
      </c>
      <c r="B43" s="45"/>
      <c r="C43" s="20" t="s">
        <v>22</v>
      </c>
      <c r="D43" s="20"/>
    </row>
    <row r="47" spans="1:4" ht="15.75" thickBot="1"/>
    <row r="48" spans="1:4">
      <c r="A48" s="21" t="s">
        <v>12</v>
      </c>
      <c r="B48" s="22"/>
      <c r="C48" s="22"/>
      <c r="D48" s="23"/>
    </row>
    <row r="49" spans="1:4" ht="15.75" thickBot="1">
      <c r="A49" s="24"/>
      <c r="B49" s="25"/>
      <c r="C49" s="25"/>
      <c r="D49" s="26"/>
    </row>
    <row r="50" spans="1:4" ht="15.75" thickBot="1">
      <c r="A50" s="1"/>
      <c r="B50" s="1"/>
      <c r="C50" s="1"/>
      <c r="D50" s="1"/>
    </row>
    <row r="51" spans="1:4">
      <c r="A51" s="27" t="s">
        <v>17</v>
      </c>
      <c r="B51" s="28"/>
      <c r="C51" s="28"/>
      <c r="D51" s="29"/>
    </row>
    <row r="52" spans="1:4" ht="15.75" thickBot="1">
      <c r="A52" s="30"/>
      <c r="B52" s="31"/>
      <c r="C52" s="31"/>
      <c r="D52" s="32"/>
    </row>
    <row r="53" spans="1:4" ht="15.75" thickBot="1">
      <c r="A53" s="2"/>
      <c r="B53" s="2"/>
      <c r="C53" s="2"/>
      <c r="D53" s="2"/>
    </row>
    <row r="54" spans="1:4" ht="15.75" thickBot="1">
      <c r="A54" s="33" t="str">
        <f>+A8</f>
        <v>A FEBRERO 28 DE 2013</v>
      </c>
      <c r="B54" s="34"/>
      <c r="C54" s="34"/>
      <c r="D54" s="35"/>
    </row>
    <row r="55" spans="1:4">
      <c r="A55" s="1"/>
      <c r="B55" s="1"/>
      <c r="C55" s="1"/>
      <c r="D55" s="1"/>
    </row>
    <row r="56" spans="1:4">
      <c r="A56" s="36" t="s">
        <v>18</v>
      </c>
      <c r="B56" s="37"/>
      <c r="C56" s="11">
        <v>62616056</v>
      </c>
      <c r="D56" s="12"/>
    </row>
    <row r="57" spans="1:4">
      <c r="A57" s="13"/>
      <c r="B57" s="13"/>
      <c r="C57" s="12"/>
      <c r="D57" s="12"/>
    </row>
    <row r="58" spans="1:4">
      <c r="A58" s="38" t="s">
        <v>0</v>
      </c>
      <c r="B58" s="38"/>
      <c r="C58" s="12">
        <f>+B83</f>
        <v>951923</v>
      </c>
      <c r="D58" s="12"/>
    </row>
    <row r="59" spans="1:4">
      <c r="A59" s="14"/>
      <c r="B59" s="14"/>
      <c r="C59" s="12"/>
      <c r="D59" s="12"/>
    </row>
    <row r="60" spans="1:4">
      <c r="A60" s="38" t="s">
        <v>1</v>
      </c>
      <c r="B60" s="38"/>
      <c r="C60" s="12">
        <v>0</v>
      </c>
      <c r="D60" s="12"/>
    </row>
    <row r="61" spans="1:4">
      <c r="A61" s="14"/>
      <c r="B61" s="14"/>
      <c r="C61" s="12"/>
      <c r="D61" s="12"/>
    </row>
    <row r="62" spans="1:4">
      <c r="A62" s="38" t="s">
        <v>2</v>
      </c>
      <c r="B62" s="38"/>
      <c r="C62" s="12">
        <v>0</v>
      </c>
      <c r="D62" s="12"/>
    </row>
    <row r="63" spans="1:4">
      <c r="A63" s="14"/>
      <c r="B63" s="14"/>
      <c r="C63" s="12"/>
      <c r="D63" s="12"/>
    </row>
    <row r="64" spans="1:4">
      <c r="A64" s="38" t="s">
        <v>3</v>
      </c>
      <c r="B64" s="38"/>
      <c r="C64" s="12">
        <v>0</v>
      </c>
      <c r="D64" s="12"/>
    </row>
    <row r="65" spans="1:4">
      <c r="A65" s="14"/>
      <c r="B65" s="14"/>
      <c r="C65" s="12"/>
      <c r="D65" s="12"/>
    </row>
    <row r="66" spans="1:4">
      <c r="A66" s="38" t="s">
        <v>4</v>
      </c>
      <c r="B66" s="38"/>
      <c r="C66" s="12">
        <v>0</v>
      </c>
      <c r="D66" s="12"/>
    </row>
    <row r="67" spans="1:4">
      <c r="A67" s="14"/>
      <c r="B67" s="14"/>
      <c r="C67" s="12"/>
      <c r="D67" s="12"/>
    </row>
    <row r="68" spans="1:4">
      <c r="A68" s="39" t="s">
        <v>5</v>
      </c>
      <c r="B68" s="40"/>
      <c r="C68" s="15"/>
      <c r="D68" s="19">
        <v>63567979</v>
      </c>
    </row>
    <row r="69" spans="1:4" ht="15.75">
      <c r="A69" s="6"/>
      <c r="B69" s="6"/>
      <c r="C69" s="3"/>
      <c r="D69" s="3"/>
    </row>
    <row r="70" spans="1:4" ht="15.75" thickBot="1">
      <c r="A70" s="5"/>
      <c r="B70" s="5"/>
      <c r="C70" s="4"/>
      <c r="D70" s="4"/>
    </row>
    <row r="71" spans="1:4" ht="20.25" thickTop="1" thickBot="1">
      <c r="A71" s="41" t="s">
        <v>6</v>
      </c>
      <c r="B71" s="42"/>
      <c r="C71" s="7">
        <f>C56+C58+C60+C62-C64-C66</f>
        <v>63567979</v>
      </c>
      <c r="D71" s="7">
        <f>SUM(D68:D70)</f>
        <v>63567979</v>
      </c>
    </row>
    <row r="72" spans="1:4" ht="15.75" thickTop="1">
      <c r="A72" s="5"/>
      <c r="B72" s="5"/>
      <c r="C72" s="5"/>
      <c r="D72" s="8">
        <f>C71-D71</f>
        <v>0</v>
      </c>
    </row>
    <row r="73" spans="1:4" ht="15.75" thickBot="1">
      <c r="A73" s="1"/>
      <c r="B73" s="1"/>
      <c r="C73" s="1"/>
      <c r="D73" s="1"/>
    </row>
    <row r="74" spans="1:4">
      <c r="A74" s="43" t="s">
        <v>7</v>
      </c>
      <c r="B74" s="44"/>
      <c r="C74" s="1"/>
      <c r="D74" s="1"/>
    </row>
    <row r="75" spans="1:4">
      <c r="A75" s="9" t="s">
        <v>8</v>
      </c>
      <c r="B75" s="10" t="s">
        <v>9</v>
      </c>
      <c r="C75" s="1"/>
      <c r="D75" s="1"/>
    </row>
    <row r="76" spans="1:4">
      <c r="A76" s="16">
        <v>2374467</v>
      </c>
      <c r="B76" s="17">
        <v>162542</v>
      </c>
      <c r="C76" s="1"/>
      <c r="D76" s="1"/>
    </row>
    <row r="77" spans="1:4">
      <c r="A77" s="16">
        <v>4308373</v>
      </c>
      <c r="B77" s="17">
        <v>144412</v>
      </c>
      <c r="C77" s="1"/>
      <c r="D77" s="1"/>
    </row>
    <row r="78" spans="1:4">
      <c r="A78" s="16">
        <v>4308385</v>
      </c>
      <c r="B78" s="17">
        <v>185969</v>
      </c>
      <c r="C78" s="1"/>
      <c r="D78" s="1"/>
    </row>
    <row r="79" spans="1:4">
      <c r="A79" s="16">
        <v>4308397</v>
      </c>
      <c r="B79" s="17">
        <v>56900</v>
      </c>
      <c r="C79" s="1"/>
      <c r="D79" s="1"/>
    </row>
    <row r="80" spans="1:4">
      <c r="A80" s="16">
        <v>4308398</v>
      </c>
      <c r="B80" s="17">
        <v>121500</v>
      </c>
      <c r="C80" s="1"/>
      <c r="D80" s="1"/>
    </row>
    <row r="81" spans="1:4">
      <c r="A81" s="16">
        <v>4308399</v>
      </c>
      <c r="B81" s="17">
        <v>56000</v>
      </c>
      <c r="C81" s="1"/>
      <c r="D81" s="1"/>
    </row>
    <row r="82" spans="1:4">
      <c r="A82" s="16">
        <v>4308400</v>
      </c>
      <c r="B82" s="17">
        <v>224600</v>
      </c>
      <c r="C82" s="1"/>
      <c r="D82" s="1"/>
    </row>
    <row r="83" spans="1:4" ht="20.25">
      <c r="A83" s="9" t="s">
        <v>10</v>
      </c>
      <c r="B83" s="18">
        <f>SUM(B76:B82)</f>
        <v>951923</v>
      </c>
      <c r="C83" s="1"/>
      <c r="D83" s="1"/>
    </row>
    <row r="86" spans="1:4">
      <c r="A86" s="20"/>
      <c r="B86" s="20"/>
    </row>
    <row r="87" spans="1:4">
      <c r="A87" s="20" t="s">
        <v>20</v>
      </c>
      <c r="B87" s="20"/>
      <c r="C87" s="20" t="s">
        <v>11</v>
      </c>
      <c r="D87" s="20"/>
    </row>
    <row r="88" spans="1:4">
      <c r="A88" s="20" t="s">
        <v>21</v>
      </c>
      <c r="B88" s="20"/>
      <c r="C88" s="20" t="s">
        <v>22</v>
      </c>
      <c r="D88" s="20"/>
    </row>
  </sheetData>
  <mergeCells count="34">
    <mergeCell ref="A87:B87"/>
    <mergeCell ref="C87:D87"/>
    <mergeCell ref="A88:B88"/>
    <mergeCell ref="C88:D88"/>
    <mergeCell ref="A64:B64"/>
    <mergeCell ref="A66:B66"/>
    <mergeCell ref="A68:B68"/>
    <mergeCell ref="A71:B71"/>
    <mergeCell ref="A74:B74"/>
    <mergeCell ref="A86:B86"/>
    <mergeCell ref="A62:B62"/>
    <mergeCell ref="A41:B41"/>
    <mergeCell ref="A42:B42"/>
    <mergeCell ref="C42:D42"/>
    <mergeCell ref="A43:B43"/>
    <mergeCell ref="C43:D43"/>
    <mergeCell ref="A48:D49"/>
    <mergeCell ref="A51:D52"/>
    <mergeCell ref="A54:D54"/>
    <mergeCell ref="A56:B56"/>
    <mergeCell ref="A58:B58"/>
    <mergeCell ref="A60:B60"/>
    <mergeCell ref="A28:B28"/>
    <mergeCell ref="A2:D3"/>
    <mergeCell ref="A5:D6"/>
    <mergeCell ref="A8:D8"/>
    <mergeCell ref="A10:B10"/>
    <mergeCell ref="A12:B12"/>
    <mergeCell ref="A14:B14"/>
    <mergeCell ref="A16:B16"/>
    <mergeCell ref="A18:B18"/>
    <mergeCell ref="A20:B20"/>
    <mergeCell ref="A22:B22"/>
    <mergeCell ref="A25:B2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3"/>
  <sheetViews>
    <sheetView topLeftCell="A67" workbookViewId="0">
      <selection activeCell="A86" sqref="A86:B97"/>
    </sheetView>
  </sheetViews>
  <sheetFormatPr baseColWidth="10" defaultRowHeight="15"/>
  <cols>
    <col min="1" max="1" width="19.28515625" customWidth="1"/>
    <col min="2" max="2" width="35.42578125" customWidth="1"/>
    <col min="3" max="4" width="15.7109375" customWidth="1"/>
  </cols>
  <sheetData>
    <row r="1" spans="1:4" ht="15.75" thickBot="1"/>
    <row r="2" spans="1:4">
      <c r="A2" s="21" t="s">
        <v>12</v>
      </c>
      <c r="B2" s="22"/>
      <c r="C2" s="22"/>
      <c r="D2" s="23"/>
    </row>
    <row r="3" spans="1:4" ht="15.75" thickBot="1">
      <c r="A3" s="24"/>
      <c r="B3" s="25"/>
      <c r="C3" s="25"/>
      <c r="D3" s="26"/>
    </row>
    <row r="4" spans="1:4" ht="15.75" thickBot="1">
      <c r="A4" s="1"/>
      <c r="B4" s="1"/>
      <c r="C4" s="1"/>
      <c r="D4" s="1"/>
    </row>
    <row r="5" spans="1:4" ht="20.100000000000001" customHeight="1">
      <c r="A5" s="27" t="s">
        <v>13</v>
      </c>
      <c r="B5" s="28"/>
      <c r="C5" s="28"/>
      <c r="D5" s="29"/>
    </row>
    <row r="6" spans="1:4" ht="20.100000000000001" customHeight="1" thickBot="1">
      <c r="A6" s="30"/>
      <c r="B6" s="31"/>
      <c r="C6" s="31"/>
      <c r="D6" s="32"/>
    </row>
    <row r="7" spans="1:4" ht="15.75" thickBot="1">
      <c r="A7" s="2"/>
      <c r="B7" s="2"/>
      <c r="C7" s="2"/>
      <c r="D7" s="2"/>
    </row>
    <row r="8" spans="1:4" ht="15.75" thickBot="1">
      <c r="A8" s="33" t="s">
        <v>24</v>
      </c>
      <c r="B8" s="34"/>
      <c r="C8" s="34"/>
      <c r="D8" s="35"/>
    </row>
    <row r="9" spans="1:4">
      <c r="A9" s="1"/>
      <c r="B9" s="1"/>
      <c r="C9" s="1"/>
      <c r="D9" s="1"/>
    </row>
    <row r="10" spans="1:4">
      <c r="A10" s="36" t="s">
        <v>14</v>
      </c>
      <c r="B10" s="37"/>
      <c r="C10" s="11">
        <v>90916468</v>
      </c>
      <c r="D10" s="12"/>
    </row>
    <row r="11" spans="1:4">
      <c r="A11" s="13"/>
      <c r="B11" s="13"/>
      <c r="C11" s="12"/>
      <c r="D11" s="12"/>
    </row>
    <row r="12" spans="1:4">
      <c r="A12" s="38" t="s">
        <v>0</v>
      </c>
      <c r="B12" s="38"/>
      <c r="C12" s="12">
        <f>+B47</f>
        <v>16487703</v>
      </c>
      <c r="D12" s="12"/>
    </row>
    <row r="13" spans="1:4">
      <c r="A13" s="14"/>
      <c r="B13" s="14"/>
      <c r="C13" s="12"/>
      <c r="D13" s="12"/>
    </row>
    <row r="14" spans="1:4">
      <c r="A14" s="38" t="s">
        <v>1</v>
      </c>
      <c r="B14" s="38"/>
      <c r="C14" s="12">
        <v>0</v>
      </c>
      <c r="D14" s="12"/>
    </row>
    <row r="15" spans="1:4">
      <c r="A15" s="14"/>
      <c r="B15" s="14"/>
      <c r="C15" s="12"/>
      <c r="D15" s="12"/>
    </row>
    <row r="16" spans="1:4">
      <c r="A16" s="38" t="s">
        <v>2</v>
      </c>
      <c r="B16" s="38"/>
      <c r="C16" s="12">
        <v>0</v>
      </c>
      <c r="D16" s="12"/>
    </row>
    <row r="17" spans="1:4">
      <c r="A17" s="14"/>
      <c r="B17" s="14"/>
      <c r="C17" s="12"/>
      <c r="D17" s="12"/>
    </row>
    <row r="18" spans="1:4">
      <c r="A18" s="38" t="s">
        <v>3</v>
      </c>
      <c r="B18" s="38"/>
      <c r="C18" s="12">
        <v>0</v>
      </c>
      <c r="D18" s="12"/>
    </row>
    <row r="19" spans="1:4">
      <c r="A19" s="14"/>
      <c r="B19" s="14"/>
      <c r="C19" s="12"/>
      <c r="D19" s="12"/>
    </row>
    <row r="20" spans="1:4">
      <c r="A20" s="38" t="s">
        <v>4</v>
      </c>
      <c r="B20" s="38"/>
      <c r="C20" s="12">
        <v>0</v>
      </c>
      <c r="D20" s="12"/>
    </row>
    <row r="21" spans="1:4">
      <c r="A21" s="14"/>
      <c r="B21" s="14"/>
      <c r="C21" s="12"/>
      <c r="D21" s="12"/>
    </row>
    <row r="22" spans="1:4">
      <c r="A22" s="39" t="s">
        <v>5</v>
      </c>
      <c r="B22" s="40"/>
      <c r="C22" s="15"/>
      <c r="D22" s="19">
        <v>107404171</v>
      </c>
    </row>
    <row r="23" spans="1:4" ht="15.75">
      <c r="A23" s="6"/>
      <c r="B23" s="6"/>
      <c r="C23" s="3"/>
      <c r="D23" s="3"/>
    </row>
    <row r="24" spans="1:4" ht="15.75" thickBot="1">
      <c r="A24" s="5"/>
      <c r="B24" s="5"/>
      <c r="C24" s="4"/>
      <c r="D24" s="4"/>
    </row>
    <row r="25" spans="1:4" ht="20.25" thickTop="1" thickBot="1">
      <c r="A25" s="41" t="s">
        <v>6</v>
      </c>
      <c r="B25" s="42"/>
      <c r="C25" s="7">
        <f>C10+C12+C14+C16-C18-C20</f>
        <v>107404171</v>
      </c>
      <c r="D25" s="7">
        <f>SUM(D22:D24)</f>
        <v>107404171</v>
      </c>
    </row>
    <row r="26" spans="1:4" ht="15.75" thickTop="1">
      <c r="A26" s="5"/>
      <c r="B26" s="5"/>
      <c r="C26" s="5"/>
      <c r="D26" s="8">
        <f>C25-D25</f>
        <v>0</v>
      </c>
    </row>
    <row r="27" spans="1:4" ht="15.75" thickBot="1">
      <c r="A27" s="1"/>
      <c r="B27" s="1"/>
      <c r="C27" s="1"/>
      <c r="D27" s="1"/>
    </row>
    <row r="28" spans="1:4">
      <c r="A28" s="43" t="s">
        <v>7</v>
      </c>
      <c r="B28" s="44"/>
      <c r="C28" s="1"/>
      <c r="D28" s="1"/>
    </row>
    <row r="29" spans="1:4">
      <c r="A29" s="9" t="s">
        <v>8</v>
      </c>
      <c r="B29" s="10" t="s">
        <v>9</v>
      </c>
      <c r="C29" s="1"/>
      <c r="D29" s="1"/>
    </row>
    <row r="30" spans="1:4">
      <c r="A30" s="16" t="s">
        <v>15</v>
      </c>
      <c r="B30" s="17">
        <v>110000</v>
      </c>
      <c r="C30" s="1"/>
      <c r="D30" s="1"/>
    </row>
    <row r="31" spans="1:4">
      <c r="A31" s="16" t="s">
        <v>16</v>
      </c>
      <c r="B31" s="17">
        <v>110000</v>
      </c>
      <c r="C31" s="1"/>
      <c r="D31" s="1"/>
    </row>
    <row r="32" spans="1:4">
      <c r="A32" s="16">
        <v>3850246</v>
      </c>
      <c r="B32" s="17">
        <v>17500</v>
      </c>
      <c r="C32" s="1"/>
      <c r="D32" s="1"/>
    </row>
    <row r="33" spans="1:4">
      <c r="A33" s="16">
        <v>3850286</v>
      </c>
      <c r="B33" s="17">
        <v>84000</v>
      </c>
      <c r="C33" s="1"/>
      <c r="D33" s="1"/>
    </row>
    <row r="34" spans="1:4">
      <c r="A34" s="16">
        <v>6348014</v>
      </c>
      <c r="B34" s="17">
        <v>166203</v>
      </c>
      <c r="C34" s="1"/>
      <c r="D34" s="1"/>
    </row>
    <row r="35" spans="1:4">
      <c r="A35" s="16">
        <v>6348015</v>
      </c>
      <c r="B35" s="17">
        <v>837000</v>
      </c>
      <c r="C35" s="1"/>
      <c r="D35" s="1"/>
    </row>
    <row r="36" spans="1:4">
      <c r="A36" s="16">
        <v>6348016</v>
      </c>
      <c r="B36" s="17">
        <v>1116000</v>
      </c>
      <c r="C36" s="1"/>
      <c r="D36" s="1"/>
    </row>
    <row r="37" spans="1:4">
      <c r="A37" s="16">
        <v>6348017</v>
      </c>
      <c r="B37" s="17">
        <v>5407000</v>
      </c>
      <c r="C37" s="1"/>
      <c r="D37" s="1"/>
    </row>
    <row r="38" spans="1:4">
      <c r="A38" s="16">
        <v>6348020</v>
      </c>
      <c r="B38" s="17">
        <v>2574200</v>
      </c>
      <c r="C38" s="1"/>
      <c r="D38" s="1"/>
    </row>
    <row r="39" spans="1:4">
      <c r="A39" s="16">
        <v>6348021</v>
      </c>
      <c r="B39" s="17">
        <v>825300</v>
      </c>
      <c r="C39" s="1"/>
      <c r="D39" s="1"/>
    </row>
    <row r="40" spans="1:4">
      <c r="A40" s="16">
        <v>6348022</v>
      </c>
      <c r="B40" s="17">
        <v>825300</v>
      </c>
      <c r="C40" s="1"/>
      <c r="D40" s="1"/>
    </row>
    <row r="41" spans="1:4">
      <c r="A41" s="16">
        <v>6348023</v>
      </c>
      <c r="B41" s="17">
        <v>1300000</v>
      </c>
      <c r="C41" s="1"/>
      <c r="D41" s="1"/>
    </row>
    <row r="42" spans="1:4">
      <c r="A42" s="16">
        <v>6348024</v>
      </c>
      <c r="B42" s="17">
        <v>1475000</v>
      </c>
      <c r="C42" s="1"/>
      <c r="D42" s="1"/>
    </row>
    <row r="43" spans="1:4">
      <c r="A43" s="16">
        <v>6348025</v>
      </c>
      <c r="B43" s="17">
        <v>273600</v>
      </c>
      <c r="C43" s="1"/>
      <c r="D43" s="1"/>
    </row>
    <row r="44" spans="1:4">
      <c r="A44" s="16">
        <v>6348026</v>
      </c>
      <c r="B44" s="17">
        <v>273600</v>
      </c>
      <c r="C44" s="1"/>
      <c r="D44" s="1"/>
    </row>
    <row r="45" spans="1:4">
      <c r="A45" s="16">
        <v>6348027</v>
      </c>
      <c r="B45" s="17">
        <v>460000</v>
      </c>
      <c r="C45" s="1"/>
      <c r="D45" s="1"/>
    </row>
    <row r="46" spans="1:4">
      <c r="A46" s="16">
        <v>6348028</v>
      </c>
      <c r="B46" s="17">
        <v>633000</v>
      </c>
      <c r="C46" s="1"/>
      <c r="D46" s="1"/>
    </row>
    <row r="47" spans="1:4" ht="20.25">
      <c r="A47" s="9" t="s">
        <v>10</v>
      </c>
      <c r="B47" s="18">
        <f>SUM(B30:B46)</f>
        <v>16487703</v>
      </c>
      <c r="C47" s="1"/>
      <c r="D47" s="1"/>
    </row>
    <row r="50" spans="1:4">
      <c r="A50" s="20"/>
      <c r="B50" s="20"/>
    </row>
    <row r="51" spans="1:4">
      <c r="A51" s="20" t="s">
        <v>20</v>
      </c>
      <c r="B51" s="20"/>
      <c r="C51" s="20" t="s">
        <v>11</v>
      </c>
      <c r="D51" s="20"/>
    </row>
    <row r="52" spans="1:4">
      <c r="A52" s="45" t="s">
        <v>21</v>
      </c>
      <c r="B52" s="45"/>
      <c r="C52" s="20" t="s">
        <v>22</v>
      </c>
      <c r="D52" s="20"/>
    </row>
    <row r="56" spans="1:4" ht="15.75" thickBot="1"/>
    <row r="57" spans="1:4">
      <c r="A57" s="21" t="s">
        <v>12</v>
      </c>
      <c r="B57" s="22"/>
      <c r="C57" s="22"/>
      <c r="D57" s="23"/>
    </row>
    <row r="58" spans="1:4" ht="15.75" thickBot="1">
      <c r="A58" s="24"/>
      <c r="B58" s="25"/>
      <c r="C58" s="25"/>
      <c r="D58" s="26"/>
    </row>
    <row r="59" spans="1:4" ht="15.75" thickBot="1">
      <c r="A59" s="1"/>
      <c r="B59" s="1"/>
      <c r="C59" s="1"/>
      <c r="D59" s="1"/>
    </row>
    <row r="60" spans="1:4">
      <c r="A60" s="27" t="s">
        <v>17</v>
      </c>
      <c r="B60" s="28"/>
      <c r="C60" s="28"/>
      <c r="D60" s="29"/>
    </row>
    <row r="61" spans="1:4" ht="15.75" thickBot="1">
      <c r="A61" s="30"/>
      <c r="B61" s="31"/>
      <c r="C61" s="31"/>
      <c r="D61" s="32"/>
    </row>
    <row r="62" spans="1:4" ht="15.75" thickBot="1">
      <c r="A62" s="2"/>
      <c r="B62" s="2"/>
      <c r="C62" s="2"/>
      <c r="D62" s="2"/>
    </row>
    <row r="63" spans="1:4" ht="15.75" thickBot="1">
      <c r="A63" s="33" t="str">
        <f>+A8</f>
        <v>A MARZO 30 DE 2013</v>
      </c>
      <c r="B63" s="34"/>
      <c r="C63" s="34"/>
      <c r="D63" s="35"/>
    </row>
    <row r="64" spans="1:4">
      <c r="A64" s="1"/>
      <c r="B64" s="1"/>
      <c r="C64" s="1"/>
      <c r="D64" s="1"/>
    </row>
    <row r="65" spans="1:4">
      <c r="A65" s="36" t="s">
        <v>18</v>
      </c>
      <c r="B65" s="37"/>
      <c r="C65" s="11">
        <v>54805230</v>
      </c>
      <c r="D65" s="12"/>
    </row>
    <row r="66" spans="1:4">
      <c r="A66" s="13"/>
      <c r="B66" s="13"/>
      <c r="C66" s="12"/>
      <c r="D66" s="12"/>
    </row>
    <row r="67" spans="1:4">
      <c r="A67" s="38" t="s">
        <v>0</v>
      </c>
      <c r="B67" s="38"/>
      <c r="C67" s="12">
        <f>+B98</f>
        <v>3889560</v>
      </c>
      <c r="D67" s="12"/>
    </row>
    <row r="68" spans="1:4">
      <c r="A68" s="14"/>
      <c r="B68" s="14"/>
      <c r="C68" s="12"/>
      <c r="D68" s="12"/>
    </row>
    <row r="69" spans="1:4">
      <c r="A69" s="38" t="s">
        <v>1</v>
      </c>
      <c r="B69" s="38"/>
      <c r="C69" s="12">
        <v>0</v>
      </c>
      <c r="D69" s="12"/>
    </row>
    <row r="70" spans="1:4">
      <c r="A70" s="14"/>
      <c r="B70" s="14"/>
      <c r="C70" s="12"/>
      <c r="D70" s="12"/>
    </row>
    <row r="71" spans="1:4">
      <c r="A71" s="38" t="s">
        <v>2</v>
      </c>
      <c r="B71" s="38"/>
      <c r="C71" s="12">
        <v>0</v>
      </c>
      <c r="D71" s="12"/>
    </row>
    <row r="72" spans="1:4">
      <c r="A72" s="14"/>
      <c r="B72" s="14"/>
      <c r="C72" s="12"/>
      <c r="D72" s="12"/>
    </row>
    <row r="73" spans="1:4">
      <c r="A73" s="38" t="s">
        <v>3</v>
      </c>
      <c r="B73" s="38"/>
      <c r="C73" s="12">
        <v>0</v>
      </c>
      <c r="D73" s="12"/>
    </row>
    <row r="74" spans="1:4">
      <c r="A74" s="14"/>
      <c r="B74" s="14"/>
      <c r="C74" s="12"/>
      <c r="D74" s="12"/>
    </row>
    <row r="75" spans="1:4">
      <c r="A75" s="38" t="s">
        <v>4</v>
      </c>
      <c r="B75" s="38"/>
      <c r="C75" s="12">
        <v>0</v>
      </c>
      <c r="D75" s="12"/>
    </row>
    <row r="76" spans="1:4">
      <c r="A76" s="14"/>
      <c r="B76" s="14"/>
      <c r="C76" s="12"/>
      <c r="D76" s="12"/>
    </row>
    <row r="77" spans="1:4">
      <c r="A77" s="39" t="s">
        <v>5</v>
      </c>
      <c r="B77" s="40"/>
      <c r="C77" s="15"/>
      <c r="D77" s="19">
        <v>58694790</v>
      </c>
    </row>
    <row r="78" spans="1:4" ht="15.75">
      <c r="A78" s="6"/>
      <c r="B78" s="6"/>
      <c r="C78" s="3"/>
      <c r="D78" s="3"/>
    </row>
    <row r="79" spans="1:4" ht="15.75" thickBot="1">
      <c r="A79" s="5"/>
      <c r="B79" s="5"/>
      <c r="C79" s="4"/>
      <c r="D79" s="4"/>
    </row>
    <row r="80" spans="1:4" ht="20.25" thickTop="1" thickBot="1">
      <c r="A80" s="41" t="s">
        <v>6</v>
      </c>
      <c r="B80" s="42"/>
      <c r="C80" s="7">
        <f>C65+C67+C69+C71-C73-C75</f>
        <v>58694790</v>
      </c>
      <c r="D80" s="7">
        <f>SUM(D77:D79)</f>
        <v>58694790</v>
      </c>
    </row>
    <row r="81" spans="1:4" ht="15.75" thickTop="1">
      <c r="A81" s="5"/>
      <c r="B81" s="5"/>
      <c r="C81" s="5"/>
      <c r="D81" s="8">
        <f>C80-D80</f>
        <v>0</v>
      </c>
    </row>
    <row r="82" spans="1:4" ht="15.75" thickBot="1">
      <c r="A82" s="1"/>
      <c r="B82" s="1"/>
      <c r="C82" s="1"/>
      <c r="D82" s="1"/>
    </row>
    <row r="83" spans="1:4">
      <c r="A83" s="43" t="s">
        <v>7</v>
      </c>
      <c r="B83" s="44"/>
      <c r="C83" s="1"/>
      <c r="D83" s="1"/>
    </row>
    <row r="84" spans="1:4">
      <c r="A84" s="9" t="s">
        <v>8</v>
      </c>
      <c r="B84" s="10" t="s">
        <v>9</v>
      </c>
      <c r="C84" s="1"/>
      <c r="D84" s="1"/>
    </row>
    <row r="85" spans="1:4">
      <c r="A85" s="16">
        <v>2374467</v>
      </c>
      <c r="B85" s="17">
        <v>162542</v>
      </c>
      <c r="C85" s="1"/>
      <c r="D85" s="1"/>
    </row>
    <row r="86" spans="1:4">
      <c r="A86" s="46">
        <v>308392</v>
      </c>
      <c r="B86" s="47">
        <v>63650</v>
      </c>
      <c r="C86" s="1"/>
      <c r="D86" s="1"/>
    </row>
    <row r="87" spans="1:4">
      <c r="A87" s="46">
        <v>6347907</v>
      </c>
      <c r="B87" s="47">
        <v>83372</v>
      </c>
      <c r="C87" s="1"/>
      <c r="D87" s="1"/>
    </row>
    <row r="88" spans="1:4">
      <c r="A88" s="46">
        <v>6347911</v>
      </c>
      <c r="B88" s="47">
        <v>543600</v>
      </c>
      <c r="C88" s="1"/>
      <c r="D88" s="1"/>
    </row>
    <row r="89" spans="1:4">
      <c r="A89" s="46">
        <v>6347914</v>
      </c>
      <c r="B89" s="47">
        <v>674800</v>
      </c>
      <c r="C89" s="1"/>
      <c r="D89" s="1"/>
    </row>
    <row r="90" spans="1:4">
      <c r="A90" s="46">
        <v>6347916</v>
      </c>
      <c r="B90" s="47">
        <v>135600</v>
      </c>
      <c r="C90" s="1"/>
      <c r="D90" s="1"/>
    </row>
    <row r="91" spans="1:4">
      <c r="A91" s="46">
        <v>6347918</v>
      </c>
      <c r="B91" s="47">
        <v>112200</v>
      </c>
      <c r="C91" s="1"/>
      <c r="D91" s="1"/>
    </row>
    <row r="92" spans="1:4">
      <c r="A92" s="46">
        <v>6347919</v>
      </c>
      <c r="B92" s="47">
        <v>30508</v>
      </c>
      <c r="C92" s="1"/>
      <c r="D92" s="1"/>
    </row>
    <row r="93" spans="1:4">
      <c r="A93" s="46">
        <v>6347920</v>
      </c>
      <c r="B93" s="47">
        <v>1183488</v>
      </c>
      <c r="C93" s="1"/>
      <c r="D93" s="1"/>
    </row>
    <row r="94" spans="1:4">
      <c r="A94" s="46">
        <v>6347921</v>
      </c>
      <c r="B94" s="47">
        <v>166000</v>
      </c>
      <c r="C94" s="1"/>
      <c r="D94" s="1"/>
    </row>
    <row r="95" spans="1:4">
      <c r="A95" s="46">
        <v>6347922</v>
      </c>
      <c r="B95" s="47">
        <v>219200</v>
      </c>
      <c r="C95" s="1"/>
      <c r="D95" s="1"/>
    </row>
    <row r="96" spans="1:4">
      <c r="A96" s="46">
        <v>6347923</v>
      </c>
      <c r="B96" s="47">
        <v>141400</v>
      </c>
      <c r="C96" s="1"/>
      <c r="D96" s="1"/>
    </row>
    <row r="97" spans="1:4">
      <c r="A97" s="46">
        <v>6347924</v>
      </c>
      <c r="B97" s="47">
        <v>373200</v>
      </c>
      <c r="C97" s="1"/>
      <c r="D97" s="1"/>
    </row>
    <row r="98" spans="1:4" ht="20.25">
      <c r="A98" s="9" t="s">
        <v>10</v>
      </c>
      <c r="B98" s="18">
        <f>SUM(B85:B97)</f>
        <v>3889560</v>
      </c>
      <c r="C98" s="1"/>
      <c r="D98" s="1"/>
    </row>
    <row r="101" spans="1:4">
      <c r="A101" s="20"/>
      <c r="B101" s="20"/>
    </row>
    <row r="102" spans="1:4">
      <c r="A102" s="20" t="s">
        <v>20</v>
      </c>
      <c r="B102" s="20"/>
      <c r="C102" s="20" t="s">
        <v>11</v>
      </c>
      <c r="D102" s="20"/>
    </row>
    <row r="103" spans="1:4">
      <c r="A103" s="20" t="s">
        <v>21</v>
      </c>
      <c r="B103" s="20"/>
      <c r="C103" s="20" t="s">
        <v>22</v>
      </c>
      <c r="D103" s="20"/>
    </row>
  </sheetData>
  <mergeCells count="34">
    <mergeCell ref="A28:B28"/>
    <mergeCell ref="A2:D3"/>
    <mergeCell ref="A5:D6"/>
    <mergeCell ref="A8:D8"/>
    <mergeCell ref="A10:B10"/>
    <mergeCell ref="A12:B12"/>
    <mergeCell ref="A14:B14"/>
    <mergeCell ref="A16:B16"/>
    <mergeCell ref="A18:B18"/>
    <mergeCell ref="A20:B20"/>
    <mergeCell ref="A22:B22"/>
    <mergeCell ref="A25:B25"/>
    <mergeCell ref="A71:B71"/>
    <mergeCell ref="A50:B50"/>
    <mergeCell ref="A51:B51"/>
    <mergeCell ref="C51:D51"/>
    <mergeCell ref="A52:B52"/>
    <mergeCell ref="C52:D52"/>
    <mergeCell ref="A57:D58"/>
    <mergeCell ref="A60:D61"/>
    <mergeCell ref="A63:D63"/>
    <mergeCell ref="A65:B65"/>
    <mergeCell ref="A67:B67"/>
    <mergeCell ref="A69:B69"/>
    <mergeCell ref="A102:B102"/>
    <mergeCell ref="C102:D102"/>
    <mergeCell ref="A103:B103"/>
    <mergeCell ref="C103:D103"/>
    <mergeCell ref="A73:B73"/>
    <mergeCell ref="A75:B75"/>
    <mergeCell ref="A77:B77"/>
    <mergeCell ref="A80:B80"/>
    <mergeCell ref="A83:B83"/>
    <mergeCell ref="A101:B10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9"/>
  <sheetViews>
    <sheetView tabSelected="1" topLeftCell="A8" workbookViewId="0">
      <selection activeCell="B42" sqref="B42"/>
    </sheetView>
  </sheetViews>
  <sheetFormatPr baseColWidth="10" defaultRowHeight="15"/>
  <cols>
    <col min="1" max="1" width="19.28515625" customWidth="1"/>
    <col min="2" max="2" width="35.42578125" customWidth="1"/>
    <col min="3" max="4" width="15.7109375" customWidth="1"/>
  </cols>
  <sheetData>
    <row r="1" spans="1:4" ht="15.75" thickBot="1"/>
    <row r="2" spans="1:4">
      <c r="A2" s="21" t="s">
        <v>12</v>
      </c>
      <c r="B2" s="22"/>
      <c r="C2" s="22"/>
      <c r="D2" s="23"/>
    </row>
    <row r="3" spans="1:4" ht="15.75" thickBot="1">
      <c r="A3" s="24"/>
      <c r="B3" s="25"/>
      <c r="C3" s="25"/>
      <c r="D3" s="26"/>
    </row>
    <row r="4" spans="1:4" ht="15.75" thickBot="1">
      <c r="A4" s="1"/>
      <c r="B4" s="1"/>
      <c r="C4" s="1"/>
      <c r="D4" s="1"/>
    </row>
    <row r="5" spans="1:4" ht="20.100000000000001" customHeight="1">
      <c r="A5" s="27" t="s">
        <v>13</v>
      </c>
      <c r="B5" s="28"/>
      <c r="C5" s="28"/>
      <c r="D5" s="29"/>
    </row>
    <row r="6" spans="1:4" ht="20.100000000000001" customHeight="1" thickBot="1">
      <c r="A6" s="30"/>
      <c r="B6" s="31"/>
      <c r="C6" s="31"/>
      <c r="D6" s="32"/>
    </row>
    <row r="7" spans="1:4" ht="15.75" thickBot="1">
      <c r="A7" s="2"/>
      <c r="B7" s="2"/>
      <c r="C7" s="2"/>
      <c r="D7" s="2"/>
    </row>
    <row r="8" spans="1:4" ht="15.75" thickBot="1">
      <c r="A8" s="33" t="s">
        <v>25</v>
      </c>
      <c r="B8" s="34"/>
      <c r="C8" s="34"/>
      <c r="D8" s="35"/>
    </row>
    <row r="9" spans="1:4">
      <c r="A9" s="1"/>
      <c r="B9" s="1"/>
      <c r="C9" s="1"/>
      <c r="D9" s="1"/>
    </row>
    <row r="10" spans="1:4">
      <c r="A10" s="36" t="s">
        <v>14</v>
      </c>
      <c r="B10" s="37"/>
      <c r="C10" s="11">
        <v>380947430</v>
      </c>
      <c r="D10" s="12"/>
    </row>
    <row r="11" spans="1:4">
      <c r="A11" s="13"/>
      <c r="B11" s="13"/>
      <c r="C11" s="12"/>
      <c r="D11" s="12"/>
    </row>
    <row r="12" spans="1:4">
      <c r="A12" s="38" t="s">
        <v>0</v>
      </c>
      <c r="B12" s="38"/>
      <c r="C12" s="12">
        <f>+B41</f>
        <v>13030420</v>
      </c>
      <c r="D12" s="12"/>
    </row>
    <row r="13" spans="1:4">
      <c r="A13" s="14"/>
      <c r="B13" s="14"/>
      <c r="C13" s="12"/>
      <c r="D13" s="12"/>
    </row>
    <row r="14" spans="1:4">
      <c r="A14" s="38" t="s">
        <v>1</v>
      </c>
      <c r="B14" s="38"/>
      <c r="C14" s="12">
        <v>0</v>
      </c>
      <c r="D14" s="12"/>
    </row>
    <row r="15" spans="1:4">
      <c r="A15" s="14"/>
      <c r="B15" s="14"/>
      <c r="C15" s="12"/>
      <c r="D15" s="12"/>
    </row>
    <row r="16" spans="1:4">
      <c r="A16" s="38" t="s">
        <v>2</v>
      </c>
      <c r="B16" s="38"/>
      <c r="C16" s="12">
        <v>0</v>
      </c>
      <c r="D16" s="12"/>
    </row>
    <row r="17" spans="1:4">
      <c r="A17" s="14"/>
      <c r="B17" s="14"/>
      <c r="C17" s="12"/>
      <c r="D17" s="12"/>
    </row>
    <row r="18" spans="1:4">
      <c r="A18" s="38" t="s">
        <v>3</v>
      </c>
      <c r="B18" s="38"/>
      <c r="C18" s="12">
        <v>0</v>
      </c>
      <c r="D18" s="12"/>
    </row>
    <row r="19" spans="1:4">
      <c r="A19" s="14"/>
      <c r="B19" s="14"/>
      <c r="C19" s="12"/>
      <c r="D19" s="12"/>
    </row>
    <row r="20" spans="1:4">
      <c r="A20" s="38" t="s">
        <v>4</v>
      </c>
      <c r="B20" s="38"/>
      <c r="C20" s="12">
        <v>0</v>
      </c>
      <c r="D20" s="12"/>
    </row>
    <row r="21" spans="1:4">
      <c r="A21" s="14"/>
      <c r="B21" s="14"/>
      <c r="C21" s="12"/>
      <c r="D21" s="12"/>
    </row>
    <row r="22" spans="1:4">
      <c r="A22" s="39" t="s">
        <v>5</v>
      </c>
      <c r="B22" s="40"/>
      <c r="C22" s="15"/>
      <c r="D22" s="19">
        <v>107404171</v>
      </c>
    </row>
    <row r="23" spans="1:4" ht="15.75">
      <c r="A23" s="6"/>
      <c r="B23" s="6"/>
      <c r="C23" s="3"/>
      <c r="D23" s="3"/>
    </row>
    <row r="24" spans="1:4" ht="15.75" thickBot="1">
      <c r="A24" s="5"/>
      <c r="B24" s="5"/>
      <c r="C24" s="4"/>
      <c r="D24" s="4"/>
    </row>
    <row r="25" spans="1:4" ht="20.25" thickTop="1" thickBot="1">
      <c r="A25" s="41" t="s">
        <v>6</v>
      </c>
      <c r="B25" s="42"/>
      <c r="C25" s="7">
        <f>C10+C12+C14+C16-C18-C20</f>
        <v>393977850</v>
      </c>
      <c r="D25" s="7">
        <v>393977850</v>
      </c>
    </row>
    <row r="26" spans="1:4" ht="15.75" thickTop="1">
      <c r="A26" s="5"/>
      <c r="B26" s="5"/>
      <c r="C26" s="5"/>
      <c r="D26" s="8">
        <f>C25-D25</f>
        <v>0</v>
      </c>
    </row>
    <row r="27" spans="1:4" ht="15.75" thickBot="1">
      <c r="A27" s="1"/>
      <c r="B27" s="1"/>
      <c r="C27" s="1"/>
      <c r="D27" s="1"/>
    </row>
    <row r="28" spans="1:4">
      <c r="A28" s="43" t="s">
        <v>7</v>
      </c>
      <c r="B28" s="44"/>
      <c r="C28" s="1"/>
      <c r="D28" s="1"/>
    </row>
    <row r="29" spans="1:4">
      <c r="A29" s="9" t="s">
        <v>8</v>
      </c>
      <c r="B29" s="10" t="s">
        <v>9</v>
      </c>
      <c r="C29" s="1"/>
      <c r="D29" s="1"/>
    </row>
    <row r="30" spans="1:4">
      <c r="A30" s="16" t="s">
        <v>15</v>
      </c>
      <c r="B30" s="17">
        <v>110000</v>
      </c>
      <c r="C30" s="1"/>
      <c r="D30" s="1"/>
    </row>
    <row r="31" spans="1:4">
      <c r="A31" s="16" t="s">
        <v>16</v>
      </c>
      <c r="B31" s="17">
        <v>110000</v>
      </c>
      <c r="C31" s="1"/>
      <c r="D31" s="1"/>
    </row>
    <row r="32" spans="1:4">
      <c r="A32" s="16">
        <v>3850246</v>
      </c>
      <c r="B32" s="17">
        <v>17500</v>
      </c>
      <c r="C32" s="1"/>
      <c r="D32" s="1"/>
    </row>
    <row r="33" spans="1:4">
      <c r="A33" s="16">
        <v>3850286</v>
      </c>
      <c r="B33" s="17">
        <v>84000</v>
      </c>
      <c r="C33" s="1"/>
      <c r="D33" s="1"/>
    </row>
    <row r="34" spans="1:4">
      <c r="A34" s="16">
        <v>6348032</v>
      </c>
      <c r="B34" s="17">
        <v>3602020</v>
      </c>
      <c r="C34" s="1"/>
      <c r="D34" s="1"/>
    </row>
    <row r="35" spans="1:4">
      <c r="A35" s="16">
        <v>6348033</v>
      </c>
      <c r="B35" s="17">
        <v>6846000</v>
      </c>
      <c r="C35" s="1"/>
      <c r="D35" s="1"/>
    </row>
    <row r="36" spans="1:4">
      <c r="A36" s="16">
        <v>6348034</v>
      </c>
      <c r="B36" s="17">
        <v>602600</v>
      </c>
      <c r="C36" s="1"/>
      <c r="D36" s="1"/>
    </row>
    <row r="37" spans="1:4">
      <c r="A37" s="16">
        <v>6348035</v>
      </c>
      <c r="B37" s="17">
        <v>371800</v>
      </c>
      <c r="C37" s="1"/>
      <c r="D37" s="1"/>
    </row>
    <row r="38" spans="1:4">
      <c r="A38" s="16">
        <v>6348036</v>
      </c>
      <c r="B38" s="17">
        <v>371500</v>
      </c>
      <c r="C38" s="1"/>
      <c r="D38" s="1"/>
    </row>
    <row r="39" spans="1:4">
      <c r="A39" s="16">
        <v>6348037</v>
      </c>
      <c r="B39" s="17">
        <v>915000</v>
      </c>
      <c r="C39" s="1"/>
      <c r="D39" s="1"/>
    </row>
    <row r="40" spans="1:4">
      <c r="A40" s="16"/>
      <c r="B40" s="17"/>
      <c r="C40" s="1"/>
      <c r="D40" s="1"/>
    </row>
    <row r="41" spans="1:4" ht="20.25">
      <c r="A41" s="9" t="s">
        <v>10</v>
      </c>
      <c r="B41" s="18">
        <f>SUM(B30:B39)</f>
        <v>13030420</v>
      </c>
      <c r="C41" s="1"/>
      <c r="D41" s="1"/>
    </row>
    <row r="44" spans="1:4">
      <c r="A44" s="20"/>
      <c r="B44" s="20"/>
    </row>
    <row r="45" spans="1:4">
      <c r="A45" s="20" t="s">
        <v>20</v>
      </c>
      <c r="B45" s="20"/>
      <c r="C45" s="20" t="s">
        <v>11</v>
      </c>
      <c r="D45" s="20"/>
    </row>
    <row r="46" spans="1:4">
      <c r="A46" s="45" t="s">
        <v>21</v>
      </c>
      <c r="B46" s="45"/>
      <c r="C46" s="20" t="s">
        <v>22</v>
      </c>
      <c r="D46" s="20"/>
    </row>
    <row r="50" spans="1:4" ht="15.75" thickBot="1"/>
    <row r="51" spans="1:4">
      <c r="A51" s="21" t="s">
        <v>12</v>
      </c>
      <c r="B51" s="22"/>
      <c r="C51" s="22"/>
      <c r="D51" s="23"/>
    </row>
    <row r="52" spans="1:4" ht="15.75" thickBot="1">
      <c r="A52" s="24"/>
      <c r="B52" s="25"/>
      <c r="C52" s="25"/>
      <c r="D52" s="26"/>
    </row>
    <row r="53" spans="1:4" ht="15.75" thickBot="1">
      <c r="A53" s="1"/>
      <c r="B53" s="1"/>
      <c r="C53" s="1"/>
      <c r="D53" s="1"/>
    </row>
    <row r="54" spans="1:4">
      <c r="A54" s="27" t="s">
        <v>17</v>
      </c>
      <c r="B54" s="28"/>
      <c r="C54" s="28"/>
      <c r="D54" s="29"/>
    </row>
    <row r="55" spans="1:4" ht="15.75" thickBot="1">
      <c r="A55" s="30"/>
      <c r="B55" s="31"/>
      <c r="C55" s="31"/>
      <c r="D55" s="32"/>
    </row>
    <row r="56" spans="1:4" ht="15.75" thickBot="1">
      <c r="A56" s="2"/>
      <c r="B56" s="2"/>
      <c r="C56" s="2"/>
      <c r="D56" s="2"/>
    </row>
    <row r="57" spans="1:4" ht="15.75" thickBot="1">
      <c r="A57" s="33" t="str">
        <f>+A8</f>
        <v>A ABRIL 30DE 2013</v>
      </c>
      <c r="B57" s="34"/>
      <c r="C57" s="34"/>
      <c r="D57" s="35"/>
    </row>
    <row r="58" spans="1:4">
      <c r="A58" s="1"/>
      <c r="B58" s="1"/>
      <c r="C58" s="1"/>
      <c r="D58" s="1"/>
    </row>
    <row r="59" spans="1:4">
      <c r="A59" s="36" t="s">
        <v>18</v>
      </c>
      <c r="B59" s="37"/>
      <c r="C59" s="11">
        <v>49440513</v>
      </c>
      <c r="D59" s="12"/>
    </row>
    <row r="60" spans="1:4">
      <c r="A60" s="13"/>
      <c r="B60" s="13"/>
      <c r="C60" s="12"/>
      <c r="D60" s="12"/>
    </row>
    <row r="61" spans="1:4">
      <c r="A61" s="38" t="s">
        <v>0</v>
      </c>
      <c r="B61" s="38"/>
      <c r="C61" s="12">
        <f>+B94</f>
        <v>3130792</v>
      </c>
      <c r="D61" s="12"/>
    </row>
    <row r="62" spans="1:4">
      <c r="A62" s="14"/>
      <c r="B62" s="14"/>
      <c r="C62" s="12"/>
      <c r="D62" s="12"/>
    </row>
    <row r="63" spans="1:4">
      <c r="A63" s="38" t="s">
        <v>1</v>
      </c>
      <c r="B63" s="38"/>
      <c r="C63" s="12">
        <v>0</v>
      </c>
      <c r="D63" s="12"/>
    </row>
    <row r="64" spans="1:4">
      <c r="A64" s="14"/>
      <c r="B64" s="14"/>
      <c r="C64" s="12"/>
      <c r="D64" s="12"/>
    </row>
    <row r="65" spans="1:4">
      <c r="A65" s="38" t="s">
        <v>2</v>
      </c>
      <c r="B65" s="38"/>
      <c r="C65" s="12">
        <v>0</v>
      </c>
      <c r="D65" s="12"/>
    </row>
    <row r="66" spans="1:4">
      <c r="A66" s="14"/>
      <c r="B66" s="14"/>
      <c r="C66" s="12"/>
      <c r="D66" s="12"/>
    </row>
    <row r="67" spans="1:4">
      <c r="A67" s="38" t="s">
        <v>3</v>
      </c>
      <c r="B67" s="38"/>
      <c r="C67" s="12">
        <v>0</v>
      </c>
      <c r="D67" s="12"/>
    </row>
    <row r="68" spans="1:4">
      <c r="A68" s="14"/>
      <c r="B68" s="14"/>
      <c r="C68" s="12"/>
      <c r="D68" s="12"/>
    </row>
    <row r="69" spans="1:4">
      <c r="A69" s="38" t="s">
        <v>4</v>
      </c>
      <c r="B69" s="38"/>
      <c r="C69" s="12">
        <v>0</v>
      </c>
      <c r="D69" s="12"/>
    </row>
    <row r="70" spans="1:4">
      <c r="A70" s="14"/>
      <c r="B70" s="14"/>
      <c r="C70" s="12"/>
      <c r="D70" s="12"/>
    </row>
    <row r="71" spans="1:4">
      <c r="A71" s="39" t="s">
        <v>5</v>
      </c>
      <c r="B71" s="40"/>
      <c r="C71" s="15"/>
      <c r="D71" s="19">
        <v>52571305</v>
      </c>
    </row>
    <row r="72" spans="1:4" ht="15.75">
      <c r="A72" s="6"/>
      <c r="B72" s="6"/>
      <c r="C72" s="3"/>
      <c r="D72" s="3"/>
    </row>
    <row r="73" spans="1:4" ht="15.75" thickBot="1">
      <c r="A73" s="5"/>
      <c r="B73" s="5"/>
      <c r="C73" s="4"/>
      <c r="D73" s="4"/>
    </row>
    <row r="74" spans="1:4" ht="20.25" thickTop="1" thickBot="1">
      <c r="A74" s="41" t="s">
        <v>6</v>
      </c>
      <c r="B74" s="42"/>
      <c r="C74" s="7">
        <f>C59+C61+C63+C65-C67-C69</f>
        <v>52571305</v>
      </c>
      <c r="D74" s="7">
        <f>SUM(D71:D73)</f>
        <v>52571305</v>
      </c>
    </row>
    <row r="75" spans="1:4" ht="15.75" thickTop="1">
      <c r="A75" s="5"/>
      <c r="B75" s="5"/>
      <c r="C75" s="5"/>
      <c r="D75" s="8">
        <f>C74-D74</f>
        <v>0</v>
      </c>
    </row>
    <row r="76" spans="1:4" ht="15.75" thickBot="1">
      <c r="A76" s="1"/>
      <c r="B76" s="1"/>
      <c r="C76" s="1"/>
      <c r="D76" s="1"/>
    </row>
    <row r="77" spans="1:4">
      <c r="A77" s="43" t="s">
        <v>7</v>
      </c>
      <c r="B77" s="44"/>
      <c r="C77" s="1"/>
      <c r="D77" s="1"/>
    </row>
    <row r="78" spans="1:4">
      <c r="A78" s="9" t="s">
        <v>8</v>
      </c>
      <c r="B78" s="10" t="s">
        <v>9</v>
      </c>
      <c r="C78" s="1"/>
      <c r="D78" s="1"/>
    </row>
    <row r="79" spans="1:4">
      <c r="A79" s="16">
        <v>2374467</v>
      </c>
      <c r="B79" s="17">
        <v>162542</v>
      </c>
      <c r="C79" s="1"/>
      <c r="D79" s="1"/>
    </row>
    <row r="80" spans="1:4">
      <c r="A80" s="16">
        <v>6347919</v>
      </c>
      <c r="B80" s="17">
        <v>30508</v>
      </c>
      <c r="C80" s="1"/>
      <c r="D80" s="1"/>
    </row>
    <row r="81" spans="1:4">
      <c r="A81" s="16">
        <v>6397938</v>
      </c>
      <c r="B81" s="17">
        <v>93000</v>
      </c>
      <c r="C81" s="1"/>
      <c r="D81" s="1"/>
    </row>
    <row r="82" spans="1:4">
      <c r="A82" s="16">
        <v>6397946</v>
      </c>
      <c r="B82" s="17">
        <v>259000</v>
      </c>
      <c r="C82" s="1"/>
      <c r="D82" s="1"/>
    </row>
    <row r="83" spans="1:4">
      <c r="A83" s="16">
        <v>6347947</v>
      </c>
      <c r="B83" s="17">
        <v>181959</v>
      </c>
      <c r="C83" s="1"/>
      <c r="D83" s="1"/>
    </row>
    <row r="84" spans="1:4">
      <c r="A84" s="16">
        <v>6347948</v>
      </c>
      <c r="B84" s="17">
        <v>129840</v>
      </c>
      <c r="C84" s="1"/>
      <c r="D84" s="1"/>
    </row>
    <row r="85" spans="1:4">
      <c r="A85" s="16">
        <v>6347949</v>
      </c>
      <c r="B85" s="17">
        <v>83400</v>
      </c>
      <c r="C85" s="1"/>
      <c r="D85" s="1"/>
    </row>
    <row r="86" spans="1:4">
      <c r="A86" s="16">
        <v>6347950</v>
      </c>
      <c r="B86" s="17">
        <v>448920</v>
      </c>
      <c r="C86" s="1"/>
      <c r="D86" s="1"/>
    </row>
    <row r="87" spans="1:4">
      <c r="A87" s="16">
        <v>6347951</v>
      </c>
      <c r="B87" s="17">
        <v>87550</v>
      </c>
      <c r="C87" s="1"/>
      <c r="D87" s="1"/>
    </row>
    <row r="88" spans="1:4">
      <c r="A88" s="16">
        <v>6347952</v>
      </c>
      <c r="B88" s="17">
        <v>286473</v>
      </c>
      <c r="C88" s="1"/>
      <c r="D88" s="1"/>
    </row>
    <row r="89" spans="1:4">
      <c r="A89" s="16">
        <v>6347953</v>
      </c>
      <c r="B89" s="17">
        <v>674800</v>
      </c>
      <c r="C89" s="1"/>
      <c r="D89" s="1"/>
    </row>
    <row r="90" spans="1:4">
      <c r="A90" s="16">
        <v>6347954</v>
      </c>
      <c r="B90" s="17">
        <v>159100</v>
      </c>
      <c r="C90" s="1"/>
      <c r="D90" s="1"/>
    </row>
    <row r="91" spans="1:4">
      <c r="A91" s="16">
        <v>6347955</v>
      </c>
      <c r="B91" s="17">
        <v>94700</v>
      </c>
      <c r="C91" s="1"/>
      <c r="D91" s="1"/>
    </row>
    <row r="92" spans="1:4">
      <c r="A92" s="16">
        <v>6347956</v>
      </c>
      <c r="B92" s="17">
        <v>238000</v>
      </c>
      <c r="C92" s="1"/>
      <c r="D92" s="1"/>
    </row>
    <row r="93" spans="1:4">
      <c r="A93" s="16">
        <v>6347957</v>
      </c>
      <c r="B93" s="17">
        <v>201000</v>
      </c>
      <c r="C93" s="1"/>
      <c r="D93" s="1"/>
    </row>
    <row r="94" spans="1:4" ht="20.25">
      <c r="A94" s="9" t="s">
        <v>10</v>
      </c>
      <c r="B94" s="18">
        <f>SUM(B79:B93)</f>
        <v>3130792</v>
      </c>
      <c r="C94" s="1"/>
      <c r="D94" s="1"/>
    </row>
    <row r="97" spans="1:4">
      <c r="A97" s="20"/>
      <c r="B97" s="20"/>
    </row>
    <row r="98" spans="1:4">
      <c r="A98" s="20" t="s">
        <v>20</v>
      </c>
      <c r="B98" s="20"/>
      <c r="C98" s="20" t="s">
        <v>11</v>
      </c>
      <c r="D98" s="20"/>
    </row>
    <row r="99" spans="1:4">
      <c r="A99" s="20" t="s">
        <v>21</v>
      </c>
      <c r="B99" s="20"/>
      <c r="C99" s="20" t="s">
        <v>22</v>
      </c>
      <c r="D99" s="20"/>
    </row>
  </sheetData>
  <mergeCells count="34">
    <mergeCell ref="A98:B98"/>
    <mergeCell ref="C98:D98"/>
    <mergeCell ref="A99:B99"/>
    <mergeCell ref="C99:D99"/>
    <mergeCell ref="A67:B67"/>
    <mergeCell ref="A69:B69"/>
    <mergeCell ref="A71:B71"/>
    <mergeCell ref="A74:B74"/>
    <mergeCell ref="A77:B77"/>
    <mergeCell ref="A97:B97"/>
    <mergeCell ref="A54:D55"/>
    <mergeCell ref="A57:D57"/>
    <mergeCell ref="A59:B59"/>
    <mergeCell ref="A61:B61"/>
    <mergeCell ref="A63:B63"/>
    <mergeCell ref="A65:B65"/>
    <mergeCell ref="A44:B44"/>
    <mergeCell ref="A45:B45"/>
    <mergeCell ref="C45:D45"/>
    <mergeCell ref="A46:B46"/>
    <mergeCell ref="C46:D46"/>
    <mergeCell ref="A51:D52"/>
    <mergeCell ref="A16:B16"/>
    <mergeCell ref="A18:B18"/>
    <mergeCell ref="A20:B20"/>
    <mergeCell ref="A22:B22"/>
    <mergeCell ref="A25:B25"/>
    <mergeCell ref="A28:B28"/>
    <mergeCell ref="A2:D3"/>
    <mergeCell ref="A5:D6"/>
    <mergeCell ref="A8:D8"/>
    <mergeCell ref="A10:B10"/>
    <mergeCell ref="A12:B12"/>
    <mergeCell ref="A14:B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ENERO2013</vt:lpstr>
      <vt:lpstr>FEB 2013</vt:lpstr>
      <vt:lpstr>MAR2013</vt:lpstr>
      <vt:lpstr>ABRIL2013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</dc:creator>
  <cp:lastModifiedBy>Pagaduria</cp:lastModifiedBy>
  <cp:lastPrinted>2013-04-12T17:23:32Z</cp:lastPrinted>
  <dcterms:created xsi:type="dcterms:W3CDTF">2013-03-08T22:16:52Z</dcterms:created>
  <dcterms:modified xsi:type="dcterms:W3CDTF">2013-05-17T16:53:01Z</dcterms:modified>
</cp:coreProperties>
</file>